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8325" firstSheet="1" activeTab="1"/>
  </bookViews>
  <sheets>
    <sheet name="Sit contr raportare ANRMAP" sheetId="1" r:id="rId1"/>
    <sheet name="Sit contracte 2011" sheetId="2" r:id="rId2"/>
  </sheets>
  <definedNames>
    <definedName name="_xlnm.Print_Titles" localSheetId="1">'Sit contracte 2011'!$4:$5</definedName>
  </definedNames>
  <calcPr fullCalcOnLoad="1"/>
</workbook>
</file>

<file path=xl/sharedStrings.xml><?xml version="1.0" encoding="utf-8"?>
<sst xmlns="http://schemas.openxmlformats.org/spreadsheetml/2006/main" count="743" uniqueCount="409">
  <si>
    <t>AGENŢIA PENTRU SERVICIILE SOCIETĂŢII INFORMAŢIONALE</t>
  </si>
  <si>
    <t>notă de fundamentare 3882/20.02.2009</t>
  </si>
  <si>
    <t>notă de fundamentare 23352/31.08.2009</t>
  </si>
  <si>
    <t>Servicii examinare şi înscriere Colegiul Consilierilor Juridici</t>
  </si>
  <si>
    <t>COLEGIUL CONSILIERILOR</t>
  </si>
  <si>
    <t>notă de fundamentare 4250/25.02.2009</t>
  </si>
  <si>
    <t>Carnete de muncă şi suplimente la carnete de muncă</t>
  </si>
  <si>
    <t>DIRECŢIA DE MUNCĂ ŞI PROTECŢIE SOCIALĂ A MUN. BUCUREŞTI</t>
  </si>
  <si>
    <t xml:space="preserve">notă justificativă 4740/04.03.2009 </t>
  </si>
  <si>
    <t>Dosare plastic şi bibliorafturi</t>
  </si>
  <si>
    <t>DNS BIROTICA SRL</t>
  </si>
  <si>
    <t>notă justificativă 7343/06.04.2009</t>
  </si>
  <si>
    <t>Registru model şi carnet împuterniciri</t>
  </si>
  <si>
    <t>Colegiul Consilierilor</t>
  </si>
  <si>
    <t>notă de fundamentare 4149/24.02.2009</t>
  </si>
  <si>
    <t>notă de fundamentare 8862/21.04.2009</t>
  </si>
  <si>
    <t>Ştampilă profesională</t>
  </si>
  <si>
    <t>SC Confident Services</t>
  </si>
  <si>
    <t>notă de fundamentare 36523/03.11.2008</t>
  </si>
  <si>
    <t>notă justificativă 1061/20.01.2009</t>
  </si>
  <si>
    <t>Rame geam</t>
  </si>
  <si>
    <t>Total</t>
  </si>
  <si>
    <t>SOCIETATE COOPERATIVĂ MEŞTEŞUGĂREASCĂ TEHNICA STICLEI</t>
  </si>
  <si>
    <t>Baterii şi casete audio reportofon</t>
  </si>
  <si>
    <t>SC DIVERTA RETAIL 3000 SA</t>
  </si>
  <si>
    <t>notă de fundamentare 1436/23.01.2009</t>
  </si>
  <si>
    <t>Geam</t>
  </si>
  <si>
    <t>notă de fundamentare 1677/27.01.2009</t>
  </si>
  <si>
    <t>notă de fundamentare 32525/21.12.2009</t>
  </si>
  <si>
    <t>Broască uşă</t>
  </si>
  <si>
    <t>SC MAICOM GRUP SRL</t>
  </si>
  <si>
    <t>notă justificativă 1273/21.01.2009</t>
  </si>
  <si>
    <t xml:space="preserve">Servicii publicitare în Ghidul Medical Market ediţia 2008  </t>
  </si>
  <si>
    <t>FIN WATCH SRL</t>
  </si>
  <si>
    <t>notă de fundamentare 7354/06.04.2009</t>
  </si>
  <si>
    <t>notă justificativă 10450/29.04.2009</t>
  </si>
  <si>
    <t>Hârtie pentru tipărit</t>
  </si>
  <si>
    <t>Plicuri</t>
  </si>
  <si>
    <t>notă justificativă 1453/26.01.2009</t>
  </si>
  <si>
    <t>Produse de curăţenie</t>
  </si>
  <si>
    <t>CARREFOUR ROMÂNIA SA</t>
  </si>
  <si>
    <t>notă justificativă 11179/06.05.2009</t>
  </si>
  <si>
    <t>Tastaturi, mouse-uri, adaptoase şi calculatoare de birou</t>
  </si>
  <si>
    <t>WING COMPUTER GROUP SRL</t>
  </si>
  <si>
    <t>Jaluzele verticale</t>
  </si>
  <si>
    <t>SC EXPERT SERV COMPANY SRL</t>
  </si>
  <si>
    <t>notă justificativă 13346/29.05.2009</t>
  </si>
  <si>
    <t>Prelungire certificat server</t>
  </si>
  <si>
    <t>Webdev SRL</t>
  </si>
  <si>
    <t>notă justificativă 15488/17.06.2009</t>
  </si>
  <si>
    <t>SC BE PROFFICE EXPERIENCE SA</t>
  </si>
  <si>
    <t>notă justificativă 13653/02.06.2009</t>
  </si>
  <si>
    <t>Cartuş HP 9000</t>
  </si>
  <si>
    <t>notă justificativă 15645/19.06.2009</t>
  </si>
  <si>
    <t>Carnete bonuri cu valoare pentru carburant auto</t>
  </si>
  <si>
    <t>notă justificativă 13058/27.05.2009</t>
  </si>
  <si>
    <t>Stick memorie</t>
  </si>
  <si>
    <t>Cărţi specialitate juridică</t>
  </si>
  <si>
    <t>notă justificativă 21151/05.08.2009</t>
  </si>
  <si>
    <t>Bandă adezivă maro</t>
  </si>
  <si>
    <t>notă de fundamentare 12990/26.05.2009</t>
  </si>
  <si>
    <t>Materiale pentru igienizare</t>
  </si>
  <si>
    <t>notă justificativă 18227/03.07.2009</t>
  </si>
  <si>
    <t>SILVON SRL</t>
  </si>
  <si>
    <t>Servicii de reparaţii uşi şi ferestre</t>
  </si>
  <si>
    <t>notă justificativă 7916/13.04.2009</t>
  </si>
  <si>
    <t>SC Glob Star Trade SRL</t>
  </si>
  <si>
    <t>SC BRICO EXPERT SA</t>
  </si>
  <si>
    <t>Produse din hârtie şi carton</t>
  </si>
  <si>
    <t>Materiale confecţionat rafturi metalice</t>
  </si>
  <si>
    <t>notă de fundamentare 25648/30.09.2009</t>
  </si>
  <si>
    <t>Manual Operaţional</t>
  </si>
  <si>
    <t>Autoritatea Nat. Pt. Regl. Şi Monit. Achiz. Publice</t>
  </si>
  <si>
    <t>notă de fundamentare 27744/21.10.2009</t>
  </si>
  <si>
    <t>notă justificativă 15431/17.06.2009</t>
  </si>
  <si>
    <t>notă de fundamentare 32849/24.12.2009</t>
  </si>
  <si>
    <t>Monitor oficial</t>
  </si>
  <si>
    <t>MONITORUL OFICIAL C.R.P.</t>
  </si>
  <si>
    <t>mochetă</t>
  </si>
  <si>
    <t>Publicare anunţ concurs</t>
  </si>
  <si>
    <t>Carton dublu cretat</t>
  </si>
  <si>
    <t>notă de fundamentare 28230/27.10.2009</t>
  </si>
  <si>
    <t>notă justificativă 30450/24.11.2009</t>
  </si>
  <si>
    <t>Dosare plastic, bibliorafturi şi hârtie</t>
  </si>
  <si>
    <t>notă justificativă 29004/05.11.2009</t>
  </si>
  <si>
    <t>SC SIMAR TRADING COMPANY SRL</t>
  </si>
  <si>
    <t xml:space="preserve">Servicii reparaţii mobilier </t>
  </si>
  <si>
    <t>Servicii executare şi montare paravane de protecţie</t>
  </si>
  <si>
    <t>notă justificativă 30089/19.11.2009</t>
  </si>
  <si>
    <t>Plăci reţea pentru routere</t>
  </si>
  <si>
    <t>notă justificativă 30479/24.11.2009</t>
  </si>
  <si>
    <t>Servicii tipografice afişe şi pliante</t>
  </si>
  <si>
    <t>SC EXPERT COPY SERVICE SRL</t>
  </si>
  <si>
    <t>notă justificativă 24609/17.09.2009</t>
  </si>
  <si>
    <t>Servicii confecţionare litere volumetrice</t>
  </si>
  <si>
    <t>notă justificativă 24601/17.09.2009</t>
  </si>
  <si>
    <t>Servicii de închiriere sală pentru organizare evenimente</t>
  </si>
  <si>
    <t>UNITATEA DE PRESTARE SERVICII ŞI ALIMENTAŢIE A MINISTERULUI APĂRĂRII NAŢIONALE</t>
  </si>
  <si>
    <t>notă justificativă 30194/19.11.2009</t>
  </si>
  <si>
    <t>Matriţă timbru sec şi presă manuală</t>
  </si>
  <si>
    <t>MONETĂRIA STATULUI R.A.</t>
  </si>
  <si>
    <t>notă justificativă 1350/22.01.2009</t>
  </si>
  <si>
    <t>notă justificativă 30396/24.11.2009</t>
  </si>
  <si>
    <t>HYPERMARKET ROMÂNIA S.R.L.</t>
  </si>
  <si>
    <t>notă justificativă 30323/23.11.2009</t>
  </si>
  <si>
    <t>HDD intern</t>
  </si>
  <si>
    <t xml:space="preserve">FLOPPY DISK  INTERN </t>
  </si>
  <si>
    <t>Condici prezenţă</t>
  </si>
  <si>
    <t>notă de fundamentare 32828/24.12.2009</t>
  </si>
  <si>
    <t>Surse neîntreruptibile UPS</t>
  </si>
  <si>
    <t>DANTE INTERNATIONAL S.A.</t>
  </si>
  <si>
    <t>notă justificativă 32851/28.12.2009</t>
  </si>
  <si>
    <t>Servicii de medicina muncii</t>
  </si>
  <si>
    <t>contract 18217/03.07.2009</t>
  </si>
  <si>
    <t>contract 181980/07.12.2009</t>
  </si>
  <si>
    <t>act adiţional 1006/19.01.2009</t>
  </si>
  <si>
    <t>act adiţional 1993/30.01.2009</t>
  </si>
  <si>
    <t>act adiţional 1007/19.01.2009</t>
  </si>
  <si>
    <t>act adiţional 3883/20.02.2009</t>
  </si>
  <si>
    <t>contract 6102/19.03.2009</t>
  </si>
  <si>
    <t>act adiţional 12534/20.05.2009</t>
  </si>
  <si>
    <t>act adiţional 1011/19.01.2009</t>
  </si>
  <si>
    <t>act adiţional 1992/30.01.2009</t>
  </si>
  <si>
    <t>contract 6248/23.03.2009</t>
  </si>
  <si>
    <t>contract 12161/18.05.2009</t>
  </si>
  <si>
    <t>act adiţional 29373/11.11.2009</t>
  </si>
  <si>
    <t>act adiţional 28579/30.10.2009</t>
  </si>
  <si>
    <t>act adiţional 1008/19.01.2009</t>
  </si>
  <si>
    <t>act adiţional 1991/30.01.2009</t>
  </si>
  <si>
    <t>contract 6257/23.03.2009</t>
  </si>
  <si>
    <t>act adiţional 28567/30.10.2009</t>
  </si>
  <si>
    <t>contract 7311/03.04.2009</t>
  </si>
  <si>
    <t>contract 6214/23.03.2009</t>
  </si>
  <si>
    <t>act adiţional 28573/30.10.2009</t>
  </si>
  <si>
    <t>act adiţional 28570/30.10.2009</t>
  </si>
  <si>
    <t>Real -Hypermarket Rom\nia S.R.L.</t>
  </si>
  <si>
    <t>Hârtie melanj fluorescent</t>
  </si>
  <si>
    <t>C.N. Imprimeria Naţională S.A.</t>
  </si>
  <si>
    <t>contract 6461/25.03.2009</t>
  </si>
  <si>
    <t>notă justificativă 30434/24.11.2009</t>
  </si>
  <si>
    <t>notă justificativă 12938/26.05.2009</t>
  </si>
  <si>
    <t>Rolă transfer, modul transfer</t>
  </si>
  <si>
    <t>EXPERT COPY SERVICE S.R.L.</t>
  </si>
  <si>
    <t>notă justificativă 995/19.01.2009</t>
  </si>
  <si>
    <t>Transfer belt HP2600</t>
  </si>
  <si>
    <t>Rolă alimentare hârtie, retard pad HP1100</t>
  </si>
  <si>
    <t>notă de fundamentare 3551/17.02.2009</t>
  </si>
  <si>
    <t>Fuser HPLJ 9000</t>
  </si>
  <si>
    <t>Drum imaging pentru HP 2550L</t>
  </si>
  <si>
    <t>Developer Lexmark</t>
  </si>
  <si>
    <t xml:space="preserve">    Director Management şi Economic,</t>
  </si>
  <si>
    <t xml:space="preserve"> Şef Birou Achiziţii Publice,</t>
  </si>
  <si>
    <t xml:space="preserve">           Ing. Cristina BĂJENARU</t>
  </si>
  <si>
    <t>Chirie sediul T. Vladimirescu</t>
  </si>
  <si>
    <t>Chirie sediul Moşilor</t>
  </si>
  <si>
    <t>Chirie sediul Brânduşelor</t>
  </si>
  <si>
    <t>Chirie sediul W. Mărăcineanu</t>
  </si>
  <si>
    <t>Chirie sediul Pantelimon</t>
  </si>
  <si>
    <t>Produse de birotică şi rechizite</t>
  </si>
  <si>
    <t>Servicii de telefonie mobilă</t>
  </si>
  <si>
    <t>S.C. ORANGE S.A.</t>
  </si>
  <si>
    <t>contract subsecvent 27786/21.10.2009</t>
  </si>
  <si>
    <t>Publicaţii</t>
  </si>
  <si>
    <t>S.C.MANPRES DISTRIBUTION SRL</t>
  </si>
  <si>
    <t>contract 36559/0311.2008</t>
  </si>
  <si>
    <t>cerere oferte (acord cardu)</t>
  </si>
  <si>
    <t>Carburant</t>
  </si>
  <si>
    <t>contract subsecvent 30829/30.11.2009</t>
  </si>
  <si>
    <t>contract subsecvent 17743/30.06.2009</t>
  </si>
  <si>
    <t>cerere de ofertă (acord cardu)</t>
  </si>
  <si>
    <t>contract 1364/22.01.2009</t>
  </si>
  <si>
    <t>Servicii furnizare în format electronic M.O.</t>
  </si>
  <si>
    <t>notă de fundamentare 12435/20.05.2009</t>
  </si>
  <si>
    <t>CD (carte de specialitate)</t>
  </si>
  <si>
    <t>S.C. MANPRES DISTRIBUTION S.R.L.</t>
  </si>
  <si>
    <t>notă justificativă 29463/11.11.2009</t>
  </si>
  <si>
    <t>S.C. EXPERT AUDIT GROUP S.R.L.</t>
  </si>
  <si>
    <t>notă justificativă 817/16.01.2009</t>
  </si>
  <si>
    <t>Servicii privind publicarea de anunţuri</t>
  </si>
  <si>
    <t>R.A. MONITORUL OFICIAL</t>
  </si>
  <si>
    <t>Servicii de furnizare revista de achiziţii publice</t>
  </si>
  <si>
    <t>P.F.A. POPESCU ILIE - EXPERT</t>
  </si>
  <si>
    <t>Servicii de expertiză contabilă</t>
  </si>
  <si>
    <t>notă justificativă 1874/29.01.2009</t>
  </si>
  <si>
    <t>Amplificator semnal TV</t>
  </si>
  <si>
    <t>SC CADOURI 2000 IMPEX SRL</t>
  </si>
  <si>
    <t>notă de fundamentare 10367/29.04.2009</t>
  </si>
  <si>
    <t>Lampă neon</t>
  </si>
  <si>
    <t>GABIFLEUR COMEXIM</t>
  </si>
  <si>
    <t>Cuţit ghilotină</t>
  </si>
  <si>
    <t>notă justificativă 8420/15.04.2009</t>
  </si>
  <si>
    <t>S.C. ROMANIAN RENY LIMITED S.R.L.</t>
  </si>
  <si>
    <t>CVARTET SRL</t>
  </si>
  <si>
    <t>notă de fundamentare 9563/22.04.2009</t>
  </si>
  <si>
    <t>notă justificativă 6336/23.03.2009</t>
  </si>
  <si>
    <t>Achiziţionare M.O. pe suport electronic (CD)</t>
  </si>
  <si>
    <t>RA MONITOR OFICIAL</t>
  </si>
  <si>
    <t>notă de fundamentare 8215/14.04.2009</t>
  </si>
  <si>
    <t>notă de fundamentare 10217/28.04.2009</t>
  </si>
  <si>
    <t>notă de fundamentare 23262/28.08.2009</t>
  </si>
  <si>
    <t>SC DIVERTA RETAIL 3000 SA( sunt 3 firme dar nu am trecut decat una)</t>
  </si>
  <si>
    <t>Servicii de reparaţii imprimante, copiatoare  şi faxuri</t>
  </si>
  <si>
    <t>Servicii de arhivare</t>
  </si>
  <si>
    <t>SC TOP ARHIV SRL</t>
  </si>
  <si>
    <t>Servicii consultanţă juridică (reprezentare în instanţă)</t>
  </si>
  <si>
    <t>contract 30741/27.11.2009</t>
  </si>
  <si>
    <t>Servicii traducere</t>
  </si>
  <si>
    <t>555/14.01.2009</t>
  </si>
  <si>
    <t>19087/13.07.2009</t>
  </si>
  <si>
    <t>24368/14.08.2009</t>
  </si>
  <si>
    <t>Biroul de traducere CHAMPOLLION SRL</t>
  </si>
  <si>
    <t>Sare</t>
  </si>
  <si>
    <t>Bandă corectoare</t>
  </si>
  <si>
    <t>Procedura de achiziţie</t>
  </si>
  <si>
    <t>Chirie sediul Titeica</t>
  </si>
  <si>
    <t>Chirie sediul Floreasca</t>
  </si>
  <si>
    <t xml:space="preserve">Servicii tipografie digitală </t>
  </si>
  <si>
    <t>Servicii instalare sistem alarma</t>
  </si>
  <si>
    <t>Antena TV de interior</t>
  </si>
  <si>
    <t>Confecţionat chei</t>
  </si>
  <si>
    <t>Folie AAD TRAN</t>
  </si>
  <si>
    <t>Melc pentru rigips</t>
  </si>
  <si>
    <t>Ventuze pentru chei</t>
  </si>
  <si>
    <t>Avertizor podea</t>
  </si>
  <si>
    <t>Cheie uşă</t>
  </si>
  <si>
    <t>Autocolant</t>
  </si>
  <si>
    <t>Cablu + prelungitor</t>
  </si>
  <si>
    <t>servicii de mentenanţă şi suport tehnic pentru Sistemul ERP instalat la nivelul CAS-CNAS</t>
  </si>
  <si>
    <t>Servicii verificare stingătoare</t>
  </si>
  <si>
    <t>Becuri economice</t>
  </si>
  <si>
    <t>Pahare</t>
  </si>
  <si>
    <t>Servicii confecţionare paravane despărţitoare</t>
  </si>
  <si>
    <t xml:space="preserve">Servicii acces  Intranet,  VPN şi administrare reţea  </t>
  </si>
  <si>
    <t>Carnete împuterniciri</t>
  </si>
  <si>
    <t xml:space="preserve">Adaptor laptop </t>
  </si>
  <si>
    <t>Servicii reparaţii mobilier</t>
  </si>
  <si>
    <t>Capsator profesional</t>
  </si>
  <si>
    <t>Cablu cu mufe</t>
  </si>
  <si>
    <t>Bandă adezivă</t>
  </si>
  <si>
    <t>Nr. crt.</t>
  </si>
  <si>
    <t>Denumirea furnizorului</t>
  </si>
  <si>
    <t>Obiectul contractului</t>
  </si>
  <si>
    <t>Durata contractului</t>
  </si>
  <si>
    <t>Nr./data încheierii contractului</t>
  </si>
  <si>
    <t>SC. ICON SRL</t>
  </si>
  <si>
    <t>POLICLINICA CU PLATĂ NR. 2</t>
  </si>
  <si>
    <t>SC. NUFĂRUL SA</t>
  </si>
  <si>
    <t xml:space="preserve">SERVICII </t>
  </si>
  <si>
    <t>CHIRII</t>
  </si>
  <si>
    <t>PRODUSE</t>
  </si>
  <si>
    <t>Procedura aplicată</t>
  </si>
  <si>
    <t>cumpărare directă</t>
  </si>
  <si>
    <t>negocierea fără publicarea prealabilă a unui anunţ de participare</t>
  </si>
  <si>
    <t>Valoare fără TVA                          lei</t>
  </si>
  <si>
    <t>Valoare cu TVA                      lei</t>
  </si>
  <si>
    <t>OBS.</t>
  </si>
  <si>
    <t>servicii din anexa 2B</t>
  </si>
  <si>
    <t>Ec. Cristina CIBOTARU</t>
  </si>
  <si>
    <t>Echivalent euro fără TVA</t>
  </si>
  <si>
    <t>NEAGOE&amp;GORAN</t>
  </si>
  <si>
    <t xml:space="preserve"> </t>
  </si>
  <si>
    <t>SC BE PROFFICE SA</t>
  </si>
  <si>
    <t>TUTNIC COMTUR SRL</t>
  </si>
  <si>
    <t>UNIPAS PREDAL SRL</t>
  </si>
  <si>
    <t>TRODAT SRL</t>
  </si>
  <si>
    <t>NESTY AUTO SERVICE SRL</t>
  </si>
  <si>
    <t>SC TROPEUM SRL</t>
  </si>
  <si>
    <t>cerere oferte</t>
  </si>
  <si>
    <t>Servicii de curăţenie</t>
  </si>
  <si>
    <t>Servicii de pază</t>
  </si>
  <si>
    <t>Servicii însoţire transport valori</t>
  </si>
  <si>
    <t>Servicii întreţinere şi reparaţii aparate aer condiţionat</t>
  </si>
  <si>
    <t xml:space="preserve">contract </t>
  </si>
  <si>
    <t>Panouri marcare locuri de parcare</t>
  </si>
  <si>
    <t>Servicii de asistenţă tehnică şi menţinere la parametri optimi de funcţionare a aplicatiei ASIST</t>
  </si>
  <si>
    <t>Servicii de asistenţă tehnică şi menţinere la parametri optimi de funcţionare a aplicatiei ATLAS</t>
  </si>
  <si>
    <t>Servicii Lex Expert</t>
  </si>
  <si>
    <t>SC. Top Security Guard SRL</t>
  </si>
  <si>
    <t>SC. Florella Com SRL</t>
  </si>
  <si>
    <t>SC. Venus Tecnologies Provider SRL</t>
  </si>
  <si>
    <t>Compania de Informatică Neamţ</t>
  </si>
  <si>
    <t>Servicii acces Internet</t>
  </si>
  <si>
    <t xml:space="preserve">Servicii acces  Intranet  </t>
  </si>
  <si>
    <t>RAPPS</t>
  </si>
  <si>
    <t>Ştampile</t>
  </si>
  <si>
    <t>Cartuşe şi tonere</t>
  </si>
  <si>
    <t>contract subsecvent</t>
  </si>
  <si>
    <t>SC. ADION SRL</t>
  </si>
  <si>
    <t>SC. KERMANY GRUP SRL</t>
  </si>
  <si>
    <t>Servicii reparaţii auto</t>
  </si>
  <si>
    <t>SC. TELCOR COMMUNICATION SRL</t>
  </si>
  <si>
    <t>EURIAL INVEST SRL</t>
  </si>
  <si>
    <t>Anexa nr. 2 - SITUAŢIA CONTRACTELOR DE ACHIZIŢIE PUBLICĂ PE ANUL 2009</t>
  </si>
  <si>
    <t>SC. INVEST MILENIUM SRL</t>
  </si>
  <si>
    <t>act adiţional 1005/19.01.2009</t>
  </si>
  <si>
    <t>act adiţional 1990/30.01.2009</t>
  </si>
  <si>
    <t>act adiţional 6267/23.03.2009</t>
  </si>
  <si>
    <t>SC.EUROSERV CLEAN SRL</t>
  </si>
  <si>
    <t>contract 12705/22.05.2009</t>
  </si>
  <si>
    <t>act adiţional 1001/19.01.2009</t>
  </si>
  <si>
    <t>act adiţional 19861/30.01.2009</t>
  </si>
  <si>
    <t>act adiţional 6311/23.03.2009</t>
  </si>
  <si>
    <t>act adiţional 1000/19.01.2009</t>
  </si>
  <si>
    <t>act adiţional 1985/30.01.2009</t>
  </si>
  <si>
    <t>act adiţional 6326/23.03.2009</t>
  </si>
  <si>
    <t>contract 10298/28.04.2009</t>
  </si>
  <si>
    <t>contract 10283/28.04.2009</t>
  </si>
  <si>
    <t>act adiţional 27316/15.10.2009</t>
  </si>
  <si>
    <t>act adiţional 27313/15.10.2009</t>
  </si>
  <si>
    <t>act adiţional 1009/19.01.2009</t>
  </si>
  <si>
    <t>act adiţional 1984/30.01.2009</t>
  </si>
  <si>
    <t>act adiţional 6288/23.03.2009</t>
  </si>
  <si>
    <t>act adiţional 999/19.01.2009</t>
  </si>
  <si>
    <t>act adiţional 1983/30.01.2009</t>
  </si>
  <si>
    <t>act adiţional 6300/23.03.2009</t>
  </si>
  <si>
    <t>contract 10626/30.04.2009</t>
  </si>
  <si>
    <t>contract 10632/30.04.2009</t>
  </si>
  <si>
    <t>act adiţional 27307/15.10.2009</t>
  </si>
  <si>
    <t>act adiţional 27310/15.10.2009</t>
  </si>
  <si>
    <t>act adiţional 998/19.01.2009</t>
  </si>
  <si>
    <t>act adiţional 1981/30.01.2009</t>
  </si>
  <si>
    <t>contract 10615/30.04.2009</t>
  </si>
  <si>
    <t>act adiţional 1002/19.01.2009</t>
  </si>
  <si>
    <t>act adiţional 1987/30.01.2009</t>
  </si>
  <si>
    <t>contract 6064/19.03.2009</t>
  </si>
  <si>
    <t>act adiţional 1010/19.01.2009</t>
  </si>
  <si>
    <t>Servicii VPN şi administrare reţea</t>
  </si>
  <si>
    <t>act adiţional 1982/30.01.2009</t>
  </si>
  <si>
    <t>contract 6241/23.03.2009</t>
  </si>
  <si>
    <t>act adiţional 28583/30.10.2009</t>
  </si>
  <si>
    <t>SC IDS LABORATORIES SRL</t>
  </si>
  <si>
    <t>contract 559/28.12.2009</t>
  </si>
  <si>
    <t>notă justificativă 1176/21.01.2009</t>
  </si>
  <si>
    <t>RĂDĂCINI SRL</t>
  </si>
  <si>
    <t>SC TIMAS SRL</t>
  </si>
  <si>
    <t>Servicii de Inspecţie Tehnică Periodică</t>
  </si>
  <si>
    <t>notă justificativă 1131/20.01.2009</t>
  </si>
  <si>
    <t>Servicii asigurări auto</t>
  </si>
  <si>
    <t>SC Asigurarea Românească - ASIROM VIENNA INSURANCE GROUP SA</t>
  </si>
  <si>
    <t>notă de fundamentare 8466/16.04.2009</t>
  </si>
  <si>
    <t>notă justificativă 30245/20.11.2009</t>
  </si>
  <si>
    <t>Roviniete</t>
  </si>
  <si>
    <t>ROMPETROL DOWNSTREAM SA</t>
  </si>
  <si>
    <t>notă justificativă 1031/20.01.2009</t>
  </si>
  <si>
    <t>SC LUKOIL ROMANIA SRL</t>
  </si>
  <si>
    <t>SC OMNIASIG VIENNA INSURANCE GROUP SA</t>
  </si>
  <si>
    <t>notă de fundamentare 20021/22.07.2009</t>
  </si>
  <si>
    <t>SC COMTIC SRL</t>
  </si>
  <si>
    <t>SC AURO SOFT SERVICE ROTI SRL</t>
  </si>
  <si>
    <t>Materiale şi accesorii electrice</t>
  </si>
  <si>
    <t>notă justificativă 1270/21.01.2009</t>
  </si>
  <si>
    <t>Mochetă</t>
  </si>
  <si>
    <t>MAS FLOORCOVERING</t>
  </si>
  <si>
    <t>notă justificativă 1217/21.01.2009</t>
  </si>
  <si>
    <t>KLS INTERNATIONAL COM SRL</t>
  </si>
  <si>
    <t>SC DOUBLE CRIS SRL</t>
  </si>
  <si>
    <t>METALICA SA</t>
  </si>
  <si>
    <t>Servicii transport specializat</t>
  </si>
  <si>
    <t>JOHN TRADE INTERNATIONAL SRL</t>
  </si>
  <si>
    <t>notă justificativă 1044/20.01.2009</t>
  </si>
  <si>
    <t>Servicii de măsurare a câmpului electromagnetic</t>
  </si>
  <si>
    <t>SOCIETATEA NAŢIONALĂ DE RADIOCOMUNICAŢII SA</t>
  </si>
  <si>
    <t>notă justificativă 1014/19.01.2009</t>
  </si>
  <si>
    <t>Cărucior pentru transportul şi depozitarea mărfurilor</t>
  </si>
  <si>
    <t>KWESTO Service SRL</t>
  </si>
  <si>
    <t>notă justificativă 1472/26.01.2009</t>
  </si>
  <si>
    <t>Fişe protecţia muncii</t>
  </si>
  <si>
    <t>INSTITUTUL NAŢIONAL DE CERCETARE-DEZVOLTARE PENTRU PROTECŢIA MUNCII "ALEXANDRU DARABON'Ţ"</t>
  </si>
  <si>
    <t>Servicii de acces în S.E.A.P.</t>
  </si>
  <si>
    <t>contract</t>
  </si>
  <si>
    <t>SITUAŢIA CONTRACTELOR DE ACHIZIŢIE PUBLICĂ PE ANUL 2011</t>
  </si>
  <si>
    <t>Tusiere, placute stampile</t>
  </si>
  <si>
    <t>Denumire serviciu/produs/lucrare</t>
  </si>
  <si>
    <t xml:space="preserve">Valoare angajament legal   Lei (cu TVA)  </t>
  </si>
  <si>
    <t>servicii curatenie</t>
  </si>
  <si>
    <t xml:space="preserve"> Servicii întreţinere şi reparaţii copiatoare şi faxuri</t>
  </si>
  <si>
    <t xml:space="preserve"> Servicii întreţinere şi reparaţii imprimante</t>
  </si>
  <si>
    <t>Servicii păstrare documente</t>
  </si>
  <si>
    <t xml:space="preserve"> Servicii traducere</t>
  </si>
  <si>
    <t>Alimentare maşină de francat</t>
  </si>
  <si>
    <t xml:space="preserve"> Publicaţii</t>
  </si>
  <si>
    <t xml:space="preserve"> M.O. Electronic</t>
  </si>
  <si>
    <t>Servicii furnizare Revista de Achizitii Publice</t>
  </si>
  <si>
    <t>Servicii asigurări auto (RCA + CASCO)</t>
  </si>
  <si>
    <t>Servicii medicina muncii</t>
  </si>
  <si>
    <t>Servicii reparare şi întreţinere calculatoare</t>
  </si>
  <si>
    <t>Servicii de consultanţă juridică</t>
  </si>
  <si>
    <t xml:space="preserve">Piese de schimb </t>
  </si>
  <si>
    <t>Abonamente RATB</t>
  </si>
  <si>
    <t xml:space="preserve"> Apă minerală</t>
  </si>
  <si>
    <t xml:space="preserve"> Produse carburanti si lubrifianti</t>
  </si>
  <si>
    <t xml:space="preserve"> Produse hârtie şi carton</t>
  </si>
  <si>
    <t xml:space="preserve"> Hârtie</t>
  </si>
  <si>
    <t>Dosare plastic cu sina plastic</t>
  </si>
  <si>
    <t>Produse consumabile  rechizite si birotică</t>
  </si>
  <si>
    <t>Produse consumabile rechizite şi birotica</t>
  </si>
  <si>
    <t xml:space="preserve"> Produse de curăţenie</t>
  </si>
  <si>
    <t xml:space="preserve"> Cartuşe şi tonere</t>
  </si>
  <si>
    <t xml:space="preserve"> Cartuse si tonere</t>
  </si>
  <si>
    <t xml:space="preserve">Cutii arhivare </t>
  </si>
  <si>
    <t>Hârtie</t>
  </si>
  <si>
    <t xml:space="preserve"> monitoare, imprimante,  </t>
  </si>
  <si>
    <t>cablu USB</t>
  </si>
  <si>
    <t xml:space="preserve">imprimante </t>
  </si>
  <si>
    <t>monitoare, surse</t>
  </si>
  <si>
    <t xml:space="preserve"> rechizite şi birotică</t>
  </si>
  <si>
    <t>mouse-uri, tastaturi si cabluri prelungitoare</t>
  </si>
  <si>
    <t>calculatoare de birou</t>
  </si>
  <si>
    <t>monitoare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</si>
</sst>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#,##0.0000"/>
    <numFmt numFmtId="176" formatCode="#,##0.00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8]d\ mmmm\ yyyy"/>
  </numFmts>
  <fonts count="4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172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/>
    </xf>
    <xf numFmtId="4" fontId="6" fillId="33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justify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" fontId="9" fillId="33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72">
      <selection activeCell="B86" sqref="B86"/>
    </sheetView>
  </sheetViews>
  <sheetFormatPr defaultColWidth="9.140625" defaultRowHeight="12.75"/>
  <cols>
    <col min="1" max="1" width="4.28125" style="1" customWidth="1"/>
    <col min="2" max="2" width="21.00390625" style="0" customWidth="1"/>
    <col min="3" max="3" width="30.28125" style="0" customWidth="1"/>
    <col min="4" max="4" width="29.28125" style="0" customWidth="1"/>
    <col min="5" max="5" width="16.7109375" style="1" hidden="1" customWidth="1"/>
    <col min="6" max="6" width="10.421875" style="2" customWidth="1"/>
    <col min="7" max="7" width="10.57421875" style="2" customWidth="1"/>
    <col min="8" max="8" width="10.421875" style="2" customWidth="1"/>
    <col min="9" max="9" width="14.28125" style="0" customWidth="1"/>
    <col min="10" max="10" width="10.140625" style="0" customWidth="1"/>
    <col min="11" max="11" width="10.140625" style="0" bestFit="1" customWidth="1"/>
  </cols>
  <sheetData>
    <row r="1" spans="1:10" ht="12.75">
      <c r="A1" s="96" t="s">
        <v>292</v>
      </c>
      <c r="B1" s="96"/>
      <c r="C1" s="97"/>
      <c r="D1" s="97"/>
      <c r="E1" s="97"/>
      <c r="F1" s="97"/>
      <c r="G1" s="97"/>
      <c r="H1" s="97"/>
      <c r="I1" s="97"/>
      <c r="J1" s="12"/>
    </row>
    <row r="2" spans="1:10" ht="13.5" thickBot="1">
      <c r="A2" s="13"/>
      <c r="B2" s="12"/>
      <c r="C2" s="12"/>
      <c r="D2" s="12"/>
      <c r="E2" s="13"/>
      <c r="F2" s="14"/>
      <c r="G2" s="14"/>
      <c r="H2" s="14"/>
      <c r="I2" s="12"/>
      <c r="J2" s="12"/>
    </row>
    <row r="3" spans="1:10" ht="39" thickBot="1">
      <c r="A3" s="15" t="s">
        <v>239</v>
      </c>
      <c r="B3" s="16" t="s">
        <v>241</v>
      </c>
      <c r="C3" s="16" t="s">
        <v>240</v>
      </c>
      <c r="D3" s="16" t="s">
        <v>243</v>
      </c>
      <c r="E3" s="16" t="s">
        <v>242</v>
      </c>
      <c r="F3" s="17" t="s">
        <v>253</v>
      </c>
      <c r="G3" s="17" t="s">
        <v>254</v>
      </c>
      <c r="H3" s="17" t="s">
        <v>258</v>
      </c>
      <c r="I3" s="16" t="s">
        <v>250</v>
      </c>
      <c r="J3" s="18" t="s">
        <v>255</v>
      </c>
    </row>
    <row r="4" spans="1:10" ht="12.75">
      <c r="A4" s="98" t="s">
        <v>247</v>
      </c>
      <c r="B4" s="99"/>
      <c r="C4" s="99"/>
      <c r="D4" s="99"/>
      <c r="E4" s="99"/>
      <c r="F4" s="99"/>
      <c r="G4" s="99"/>
      <c r="H4" s="99"/>
      <c r="I4" s="100"/>
      <c r="J4" s="101"/>
    </row>
    <row r="5" spans="1:10" ht="12.75">
      <c r="A5" s="102">
        <v>1</v>
      </c>
      <c r="B5" s="103" t="s">
        <v>268</v>
      </c>
      <c r="C5" s="103" t="s">
        <v>293</v>
      </c>
      <c r="D5" s="3" t="s">
        <v>294</v>
      </c>
      <c r="E5" s="19"/>
      <c r="F5" s="5">
        <v>6508.99</v>
      </c>
      <c r="G5" s="5">
        <f aca="true" t="shared" si="0" ref="G5:G46">F5*1.19</f>
        <v>7745.6981</v>
      </c>
      <c r="H5" s="5"/>
      <c r="I5" s="4"/>
      <c r="J5" s="20"/>
    </row>
    <row r="6" spans="1:10" ht="12.75">
      <c r="A6" s="102"/>
      <c r="B6" s="103"/>
      <c r="C6" s="103"/>
      <c r="D6" s="3" t="s">
        <v>295</v>
      </c>
      <c r="E6" s="19"/>
      <c r="F6" s="5">
        <v>6508.99</v>
      </c>
      <c r="G6" s="5">
        <f t="shared" si="0"/>
        <v>7745.6981</v>
      </c>
      <c r="H6" s="5"/>
      <c r="I6" s="4"/>
      <c r="J6" s="20"/>
    </row>
    <row r="7" spans="1:10" ht="12.75">
      <c r="A7" s="102"/>
      <c r="B7" s="103"/>
      <c r="C7" s="103"/>
      <c r="D7" s="3" t="s">
        <v>296</v>
      </c>
      <c r="E7" s="19"/>
      <c r="F7" s="5">
        <v>13017.98</v>
      </c>
      <c r="G7" s="5">
        <f t="shared" si="0"/>
        <v>15491.3962</v>
      </c>
      <c r="H7" s="5"/>
      <c r="I7" s="4"/>
      <c r="J7" s="20"/>
    </row>
    <row r="8" spans="1:10" ht="12.75">
      <c r="A8" s="10">
        <v>2</v>
      </c>
      <c r="B8" s="3" t="s">
        <v>268</v>
      </c>
      <c r="C8" s="3" t="s">
        <v>297</v>
      </c>
      <c r="D8" s="21" t="s">
        <v>298</v>
      </c>
      <c r="E8" s="22"/>
      <c r="F8" s="23">
        <v>59682</v>
      </c>
      <c r="G8" s="5">
        <f t="shared" si="0"/>
        <v>71021.58</v>
      </c>
      <c r="H8" s="5"/>
      <c r="I8" s="4" t="s">
        <v>267</v>
      </c>
      <c r="J8" s="24"/>
    </row>
    <row r="9" spans="1:10" ht="12.75">
      <c r="A9" s="102">
        <v>3</v>
      </c>
      <c r="B9" s="103" t="s">
        <v>269</v>
      </c>
      <c r="C9" s="103" t="s">
        <v>277</v>
      </c>
      <c r="D9" s="3" t="s">
        <v>309</v>
      </c>
      <c r="E9" s="22"/>
      <c r="F9" s="23">
        <v>25040</v>
      </c>
      <c r="G9" s="5">
        <f t="shared" si="0"/>
        <v>29797.6</v>
      </c>
      <c r="H9" s="5"/>
      <c r="I9" s="4"/>
      <c r="J9" s="24"/>
    </row>
    <row r="10" spans="1:10" ht="12.75">
      <c r="A10" s="102"/>
      <c r="B10" s="103"/>
      <c r="C10" s="103"/>
      <c r="D10" s="3" t="s">
        <v>310</v>
      </c>
      <c r="E10" s="22"/>
      <c r="F10" s="23">
        <v>25040</v>
      </c>
      <c r="G10" s="5">
        <f t="shared" si="0"/>
        <v>29797.6</v>
      </c>
      <c r="H10" s="5"/>
      <c r="I10" s="4"/>
      <c r="J10" s="24"/>
    </row>
    <row r="11" spans="1:10" ht="12.75">
      <c r="A11" s="102"/>
      <c r="B11" s="103"/>
      <c r="C11" s="103"/>
      <c r="D11" s="3" t="s">
        <v>311</v>
      </c>
      <c r="E11" s="22"/>
      <c r="F11" s="23">
        <v>25040</v>
      </c>
      <c r="G11" s="5">
        <f t="shared" si="0"/>
        <v>29797.6</v>
      </c>
      <c r="H11" s="5"/>
      <c r="I11" s="4"/>
      <c r="J11" s="24"/>
    </row>
    <row r="12" spans="1:10" ht="12.75">
      <c r="A12" s="102"/>
      <c r="B12" s="103"/>
      <c r="C12" s="103"/>
      <c r="D12" s="3" t="s">
        <v>317</v>
      </c>
      <c r="E12" s="22"/>
      <c r="F12" s="23">
        <v>85636.79</v>
      </c>
      <c r="G12" s="5">
        <f t="shared" si="0"/>
        <v>101907.78009999999</v>
      </c>
      <c r="H12" s="5"/>
      <c r="I12" s="4"/>
      <c r="J12" s="24"/>
    </row>
    <row r="13" spans="1:10" ht="25.5">
      <c r="A13" s="10">
        <v>4</v>
      </c>
      <c r="B13" s="3" t="s">
        <v>269</v>
      </c>
      <c r="C13" s="3" t="s">
        <v>277</v>
      </c>
      <c r="D13" s="21" t="s">
        <v>315</v>
      </c>
      <c r="E13" s="22"/>
      <c r="F13" s="23">
        <v>171273.6</v>
      </c>
      <c r="G13" s="5">
        <f t="shared" si="0"/>
        <v>203815.584</v>
      </c>
      <c r="H13" s="5"/>
      <c r="I13" s="4" t="s">
        <v>251</v>
      </c>
      <c r="J13" s="25" t="s">
        <v>256</v>
      </c>
    </row>
    <row r="14" spans="1:10" ht="12.75">
      <c r="A14" s="102">
        <v>5</v>
      </c>
      <c r="B14" s="103" t="s">
        <v>270</v>
      </c>
      <c r="C14" s="103" t="s">
        <v>277</v>
      </c>
      <c r="D14" s="3" t="s">
        <v>312</v>
      </c>
      <c r="E14" s="22"/>
      <c r="F14" s="23">
        <v>2042.5</v>
      </c>
      <c r="G14" s="5">
        <f t="shared" si="0"/>
        <v>2430.575</v>
      </c>
      <c r="H14" s="5"/>
      <c r="I14" s="4"/>
      <c r="J14" s="25"/>
    </row>
    <row r="15" spans="1:10" ht="12.75">
      <c r="A15" s="102"/>
      <c r="B15" s="103"/>
      <c r="C15" s="103"/>
      <c r="D15" s="3" t="s">
        <v>313</v>
      </c>
      <c r="E15" s="22"/>
      <c r="F15" s="23">
        <v>2042.5</v>
      </c>
      <c r="G15" s="5">
        <f t="shared" si="0"/>
        <v>2430.575</v>
      </c>
      <c r="H15" s="5"/>
      <c r="I15" s="4"/>
      <c r="J15" s="25"/>
    </row>
    <row r="16" spans="1:10" ht="12.75">
      <c r="A16" s="102"/>
      <c r="B16" s="103"/>
      <c r="C16" s="103"/>
      <c r="D16" s="3" t="s">
        <v>314</v>
      </c>
      <c r="E16" s="22"/>
      <c r="F16" s="23">
        <v>2042.5</v>
      </c>
      <c r="G16" s="5">
        <f t="shared" si="0"/>
        <v>2430.575</v>
      </c>
      <c r="H16" s="5"/>
      <c r="I16" s="4"/>
      <c r="J16" s="25"/>
    </row>
    <row r="17" spans="1:10" ht="12.75">
      <c r="A17" s="102"/>
      <c r="B17" s="103"/>
      <c r="C17" s="103"/>
      <c r="D17" s="3" t="s">
        <v>318</v>
      </c>
      <c r="E17" s="22"/>
      <c r="F17" s="23">
        <v>8088.23</v>
      </c>
      <c r="G17" s="5">
        <f t="shared" si="0"/>
        <v>9624.993699999999</v>
      </c>
      <c r="H17" s="5"/>
      <c r="I17" s="4"/>
      <c r="J17" s="25"/>
    </row>
    <row r="18" spans="1:10" ht="25.5">
      <c r="A18" s="10">
        <v>6</v>
      </c>
      <c r="B18" s="3" t="s">
        <v>270</v>
      </c>
      <c r="C18" s="3" t="s">
        <v>277</v>
      </c>
      <c r="D18" s="21" t="s">
        <v>316</v>
      </c>
      <c r="E18" s="22"/>
      <c r="F18" s="23">
        <v>16176.6</v>
      </c>
      <c r="G18" s="5">
        <f t="shared" si="0"/>
        <v>19250.154</v>
      </c>
      <c r="H18" s="5"/>
      <c r="I18" s="4" t="s">
        <v>251</v>
      </c>
      <c r="J18" s="24"/>
    </row>
    <row r="19" spans="1:10" ht="12.75">
      <c r="A19" s="102">
        <v>7</v>
      </c>
      <c r="B19" s="103" t="s">
        <v>271</v>
      </c>
      <c r="C19" s="103" t="s">
        <v>278</v>
      </c>
      <c r="D19" s="3" t="s">
        <v>319</v>
      </c>
      <c r="E19" s="22"/>
      <c r="F19" s="23">
        <v>1540</v>
      </c>
      <c r="G19" s="5">
        <f t="shared" si="0"/>
        <v>1832.6</v>
      </c>
      <c r="H19" s="5"/>
      <c r="I19" s="4"/>
      <c r="J19" s="24"/>
    </row>
    <row r="20" spans="1:10" ht="12.75">
      <c r="A20" s="104"/>
      <c r="B20" s="103"/>
      <c r="C20" s="105"/>
      <c r="D20" s="3" t="s">
        <v>320</v>
      </c>
      <c r="E20" s="22"/>
      <c r="F20" s="23">
        <v>1540</v>
      </c>
      <c r="G20" s="5">
        <f t="shared" si="0"/>
        <v>1832.6</v>
      </c>
      <c r="H20" s="5"/>
      <c r="I20" s="4"/>
      <c r="J20" s="24"/>
    </row>
    <row r="21" spans="1:10" ht="38.25">
      <c r="A21" s="10">
        <v>8</v>
      </c>
      <c r="B21" s="3" t="s">
        <v>271</v>
      </c>
      <c r="C21" s="3" t="s">
        <v>278</v>
      </c>
      <c r="D21" s="21" t="s">
        <v>321</v>
      </c>
      <c r="E21" s="22"/>
      <c r="F21" s="23">
        <v>10214.4</v>
      </c>
      <c r="G21" s="5">
        <f t="shared" si="0"/>
        <v>12155.135999999999</v>
      </c>
      <c r="H21" s="5"/>
      <c r="I21" s="4" t="s">
        <v>251</v>
      </c>
      <c r="J21" s="24"/>
    </row>
    <row r="22" spans="1:10" ht="12.75">
      <c r="A22" s="102">
        <v>9</v>
      </c>
      <c r="B22" s="103" t="s">
        <v>274</v>
      </c>
      <c r="C22" s="103" t="s">
        <v>279</v>
      </c>
      <c r="D22" s="21" t="s">
        <v>299</v>
      </c>
      <c r="E22" s="22"/>
      <c r="F22" s="23">
        <v>12500</v>
      </c>
      <c r="G22" s="5">
        <f t="shared" si="0"/>
        <v>14875</v>
      </c>
      <c r="H22" s="5"/>
      <c r="I22" s="4"/>
      <c r="J22" s="24"/>
    </row>
    <row r="23" spans="1:10" ht="12.75">
      <c r="A23" s="102"/>
      <c r="B23" s="103"/>
      <c r="C23" s="103"/>
      <c r="D23" s="21" t="s">
        <v>300</v>
      </c>
      <c r="E23" s="22"/>
      <c r="F23" s="23">
        <v>12500</v>
      </c>
      <c r="G23" s="5">
        <f t="shared" si="0"/>
        <v>14875</v>
      </c>
      <c r="H23" s="5"/>
      <c r="I23" s="4"/>
      <c r="J23" s="24"/>
    </row>
    <row r="24" spans="1:10" ht="12.75">
      <c r="A24" s="102"/>
      <c r="B24" s="103"/>
      <c r="C24" s="103"/>
      <c r="D24" s="21" t="s">
        <v>301</v>
      </c>
      <c r="E24" s="22"/>
      <c r="F24" s="23">
        <v>12500</v>
      </c>
      <c r="G24" s="5">
        <f t="shared" si="0"/>
        <v>14875</v>
      </c>
      <c r="H24" s="5"/>
      <c r="I24" s="4"/>
      <c r="J24" s="24"/>
    </row>
    <row r="25" spans="1:10" ht="12.75">
      <c r="A25" s="102"/>
      <c r="B25" s="103"/>
      <c r="C25" s="103"/>
      <c r="D25" s="21" t="s">
        <v>307</v>
      </c>
      <c r="E25" s="22"/>
      <c r="F25" s="23">
        <v>25500</v>
      </c>
      <c r="G25" s="5">
        <f t="shared" si="0"/>
        <v>30345</v>
      </c>
      <c r="H25" s="5"/>
      <c r="I25" s="4"/>
      <c r="J25" s="24"/>
    </row>
    <row r="26" spans="1:10" ht="63.75">
      <c r="A26" s="10">
        <v>10</v>
      </c>
      <c r="B26" s="3" t="s">
        <v>274</v>
      </c>
      <c r="C26" s="3" t="s">
        <v>279</v>
      </c>
      <c r="D26" s="21" t="s">
        <v>305</v>
      </c>
      <c r="E26" s="22"/>
      <c r="F26" s="23">
        <v>51000</v>
      </c>
      <c r="G26" s="5">
        <f t="shared" si="0"/>
        <v>60690</v>
      </c>
      <c r="H26" s="5"/>
      <c r="I26" s="4" t="s">
        <v>252</v>
      </c>
      <c r="J26" s="24"/>
    </row>
    <row r="27" spans="1:10" ht="12.75">
      <c r="A27" s="102">
        <v>11</v>
      </c>
      <c r="B27" s="103" t="s">
        <v>275</v>
      </c>
      <c r="C27" s="103" t="s">
        <v>244</v>
      </c>
      <c r="D27" s="21" t="s">
        <v>302</v>
      </c>
      <c r="E27" s="22"/>
      <c r="F27" s="26"/>
      <c r="G27" s="5">
        <v>11600</v>
      </c>
      <c r="H27" s="5"/>
      <c r="I27" s="4"/>
      <c r="J27" s="24"/>
    </row>
    <row r="28" spans="1:10" ht="12.75">
      <c r="A28" s="102"/>
      <c r="B28" s="103"/>
      <c r="C28" s="103"/>
      <c r="D28" s="21" t="s">
        <v>303</v>
      </c>
      <c r="E28" s="22"/>
      <c r="F28" s="26"/>
      <c r="G28" s="5">
        <v>11600</v>
      </c>
      <c r="H28" s="5"/>
      <c r="I28" s="4"/>
      <c r="J28" s="24"/>
    </row>
    <row r="29" spans="1:10" ht="12.75">
      <c r="A29" s="102"/>
      <c r="B29" s="103"/>
      <c r="C29" s="103"/>
      <c r="D29" s="21" t="s">
        <v>304</v>
      </c>
      <c r="E29" s="22"/>
      <c r="F29" s="26"/>
      <c r="G29" s="5">
        <v>11600</v>
      </c>
      <c r="H29" s="5"/>
      <c r="I29" s="4"/>
      <c r="J29" s="24"/>
    </row>
    <row r="30" spans="1:10" ht="12.75">
      <c r="A30" s="102"/>
      <c r="B30" s="103"/>
      <c r="C30" s="103"/>
      <c r="D30" s="21" t="s">
        <v>308</v>
      </c>
      <c r="E30" s="22"/>
      <c r="F30" s="26"/>
      <c r="G30" s="5">
        <v>34800</v>
      </c>
      <c r="H30" s="5"/>
      <c r="I30" s="4"/>
      <c r="J30" s="24"/>
    </row>
    <row r="31" spans="1:10" ht="63.75">
      <c r="A31" s="10">
        <v>12</v>
      </c>
      <c r="B31" s="3" t="s">
        <v>275</v>
      </c>
      <c r="C31" s="3" t="s">
        <v>244</v>
      </c>
      <c r="D31" s="21" t="s">
        <v>306</v>
      </c>
      <c r="E31" s="22"/>
      <c r="F31" s="27"/>
      <c r="G31" s="5">
        <v>69600</v>
      </c>
      <c r="H31" s="5"/>
      <c r="I31" s="4" t="s">
        <v>252</v>
      </c>
      <c r="J31" s="24"/>
    </row>
    <row r="32" spans="1:10" ht="12.75">
      <c r="A32" s="102">
        <v>13</v>
      </c>
      <c r="B32" s="103" t="s">
        <v>276</v>
      </c>
      <c r="C32" s="103" t="s">
        <v>280</v>
      </c>
      <c r="D32" s="21" t="s">
        <v>322</v>
      </c>
      <c r="E32" s="22"/>
      <c r="F32" s="27">
        <v>420.17</v>
      </c>
      <c r="G32" s="5">
        <f>F32*1.19</f>
        <v>500.0023</v>
      </c>
      <c r="H32" s="5"/>
      <c r="I32" s="4"/>
      <c r="J32" s="24"/>
    </row>
    <row r="33" spans="1:10" ht="12.75">
      <c r="A33" s="102"/>
      <c r="B33" s="103"/>
      <c r="C33" s="103"/>
      <c r="D33" s="21" t="s">
        <v>323</v>
      </c>
      <c r="E33" s="22"/>
      <c r="F33" s="27">
        <v>420.17</v>
      </c>
      <c r="G33" s="5">
        <f>F33*1.19</f>
        <v>500.0023</v>
      </c>
      <c r="H33" s="5"/>
      <c r="I33" s="4"/>
      <c r="J33" s="24"/>
    </row>
    <row r="34" spans="1:10" ht="25.5">
      <c r="A34" s="10">
        <v>14</v>
      </c>
      <c r="B34" s="3" t="s">
        <v>276</v>
      </c>
      <c r="C34" s="3" t="s">
        <v>280</v>
      </c>
      <c r="D34" s="21" t="s">
        <v>324</v>
      </c>
      <c r="E34" s="22"/>
      <c r="F34" s="27">
        <v>5042.02</v>
      </c>
      <c r="G34" s="5">
        <f aca="true" t="shared" si="1" ref="G34:G40">F34*1.19</f>
        <v>6000.0038</v>
      </c>
      <c r="H34" s="5"/>
      <c r="I34" s="4" t="s">
        <v>251</v>
      </c>
      <c r="J34" s="24"/>
    </row>
    <row r="35" spans="1:10" ht="12.75">
      <c r="A35" s="102">
        <v>15</v>
      </c>
      <c r="B35" s="3" t="s">
        <v>282</v>
      </c>
      <c r="C35" s="103" t="s">
        <v>290</v>
      </c>
      <c r="D35" s="106" t="s">
        <v>325</v>
      </c>
      <c r="E35" s="22"/>
      <c r="F35" s="27">
        <v>8327.18</v>
      </c>
      <c r="G35" s="5">
        <f t="shared" si="1"/>
        <v>9909.3442</v>
      </c>
      <c r="H35" s="5"/>
      <c r="I35" s="4"/>
      <c r="J35" s="24"/>
    </row>
    <row r="36" spans="1:10" ht="25.5">
      <c r="A36" s="102"/>
      <c r="B36" s="3" t="s">
        <v>326</v>
      </c>
      <c r="C36" s="103"/>
      <c r="D36" s="107"/>
      <c r="E36" s="22"/>
      <c r="F36" s="27">
        <v>4340.77</v>
      </c>
      <c r="G36" s="5">
        <f t="shared" si="1"/>
        <v>5165.5163</v>
      </c>
      <c r="H36" s="5"/>
      <c r="I36" s="4"/>
      <c r="J36" s="24"/>
    </row>
    <row r="37" spans="1:10" ht="12.75">
      <c r="A37" s="102"/>
      <c r="B37" s="3" t="s">
        <v>281</v>
      </c>
      <c r="C37" s="103"/>
      <c r="D37" s="107"/>
      <c r="E37" s="22"/>
      <c r="F37" s="23">
        <v>2325.39</v>
      </c>
      <c r="G37" s="5">
        <f t="shared" si="1"/>
        <v>2767.2140999999997</v>
      </c>
      <c r="H37" s="5"/>
      <c r="I37" s="4"/>
      <c r="J37" s="24"/>
    </row>
    <row r="38" spans="1:10" ht="12.75">
      <c r="A38" s="102">
        <v>16</v>
      </c>
      <c r="B38" s="3" t="s">
        <v>282</v>
      </c>
      <c r="C38" s="103" t="s">
        <v>290</v>
      </c>
      <c r="D38" s="106" t="s">
        <v>327</v>
      </c>
      <c r="E38" s="22"/>
      <c r="F38" s="27">
        <v>8327.18</v>
      </c>
      <c r="G38" s="5">
        <f t="shared" si="1"/>
        <v>9909.3442</v>
      </c>
      <c r="H38" s="5"/>
      <c r="I38" s="4"/>
      <c r="J38" s="24"/>
    </row>
    <row r="39" spans="1:10" ht="25.5">
      <c r="A39" s="102"/>
      <c r="B39" s="3" t="s">
        <v>326</v>
      </c>
      <c r="C39" s="103"/>
      <c r="D39" s="107"/>
      <c r="E39" s="22"/>
      <c r="F39" s="27">
        <v>4340.77</v>
      </c>
      <c r="G39" s="5">
        <f t="shared" si="1"/>
        <v>5165.5163</v>
      </c>
      <c r="H39" s="5"/>
      <c r="I39" s="4"/>
      <c r="J39" s="24"/>
    </row>
    <row r="40" spans="1:10" ht="12.75">
      <c r="A40" s="102"/>
      <c r="B40" s="3" t="s">
        <v>281</v>
      </c>
      <c r="C40" s="103"/>
      <c r="D40" s="107"/>
      <c r="E40" s="22"/>
      <c r="F40" s="23">
        <v>2325.39</v>
      </c>
      <c r="G40" s="5">
        <f t="shared" si="1"/>
        <v>2767.2140999999997</v>
      </c>
      <c r="H40" s="5"/>
      <c r="I40" s="4"/>
      <c r="J40" s="24"/>
    </row>
    <row r="41" spans="1:10" ht="12.75">
      <c r="A41" s="102">
        <v>17</v>
      </c>
      <c r="B41" s="3" t="s">
        <v>282</v>
      </c>
      <c r="C41" s="103" t="s">
        <v>290</v>
      </c>
      <c r="D41" s="108" t="s">
        <v>328</v>
      </c>
      <c r="E41" s="22"/>
      <c r="F41" s="23">
        <v>58290.24</v>
      </c>
      <c r="G41" s="5">
        <f t="shared" si="0"/>
        <v>69365.3856</v>
      </c>
      <c r="H41" s="5"/>
      <c r="I41" s="109" t="s">
        <v>286</v>
      </c>
      <c r="J41" s="24"/>
    </row>
    <row r="42" spans="1:10" ht="25.5">
      <c r="A42" s="102"/>
      <c r="B42" s="3" t="s">
        <v>326</v>
      </c>
      <c r="C42" s="103"/>
      <c r="D42" s="108"/>
      <c r="E42" s="22"/>
      <c r="F42" s="23">
        <v>30385.41</v>
      </c>
      <c r="G42" s="5">
        <f t="shared" si="0"/>
        <v>36158.6379</v>
      </c>
      <c r="H42" s="5"/>
      <c r="I42" s="109"/>
      <c r="J42" s="24"/>
    </row>
    <row r="43" spans="1:10" ht="12.75">
      <c r="A43" s="102"/>
      <c r="B43" s="3" t="s">
        <v>281</v>
      </c>
      <c r="C43" s="103"/>
      <c r="D43" s="108"/>
      <c r="E43" s="22"/>
      <c r="F43" s="23">
        <v>16277.71</v>
      </c>
      <c r="G43" s="5">
        <f t="shared" si="0"/>
        <v>19370.474899999997</v>
      </c>
      <c r="H43" s="5"/>
      <c r="I43" s="109"/>
      <c r="J43" s="24"/>
    </row>
    <row r="44" spans="1:10" ht="12.75">
      <c r="A44" s="102">
        <v>18</v>
      </c>
      <c r="B44" s="3" t="s">
        <v>282</v>
      </c>
      <c r="C44" s="103" t="s">
        <v>290</v>
      </c>
      <c r="D44" s="106" t="s">
        <v>329</v>
      </c>
      <c r="E44" s="22"/>
      <c r="F44" s="23">
        <v>21858.83</v>
      </c>
      <c r="G44" s="5">
        <f t="shared" si="0"/>
        <v>26012.007700000002</v>
      </c>
      <c r="H44" s="5"/>
      <c r="I44" s="4"/>
      <c r="J44" s="24"/>
    </row>
    <row r="45" spans="1:10" ht="25.5">
      <c r="A45" s="102"/>
      <c r="B45" s="3" t="s">
        <v>326</v>
      </c>
      <c r="C45" s="103"/>
      <c r="D45" s="107"/>
      <c r="E45" s="22"/>
      <c r="F45" s="23">
        <v>13022.32</v>
      </c>
      <c r="G45" s="5">
        <f t="shared" si="0"/>
        <v>15496.5608</v>
      </c>
      <c r="H45" s="5"/>
      <c r="I45" s="4"/>
      <c r="J45" s="24"/>
    </row>
    <row r="46" spans="1:10" ht="12.75">
      <c r="A46" s="102"/>
      <c r="B46" s="3" t="s">
        <v>281</v>
      </c>
      <c r="C46" s="103"/>
      <c r="D46" s="107"/>
      <c r="E46" s="22"/>
      <c r="F46" s="23">
        <v>6976.16</v>
      </c>
      <c r="G46" s="5">
        <f t="shared" si="0"/>
        <v>8301.6304</v>
      </c>
      <c r="H46" s="5"/>
      <c r="I46" s="4"/>
      <c r="J46" s="24"/>
    </row>
    <row r="47" spans="1:10" ht="25.5">
      <c r="A47" s="10">
        <v>19</v>
      </c>
      <c r="B47" s="3" t="s">
        <v>112</v>
      </c>
      <c r="C47" s="3" t="s">
        <v>330</v>
      </c>
      <c r="D47" s="28" t="s">
        <v>331</v>
      </c>
      <c r="E47" s="22"/>
      <c r="F47" s="23"/>
      <c r="G47" s="5">
        <v>14433</v>
      </c>
      <c r="H47" s="5"/>
      <c r="I47" s="4" t="s">
        <v>251</v>
      </c>
      <c r="J47" s="24"/>
    </row>
    <row r="48" spans="1:10" ht="25.5">
      <c r="A48" s="58">
        <v>20</v>
      </c>
      <c r="B48" s="57" t="s">
        <v>202</v>
      </c>
      <c r="C48" s="57" t="s">
        <v>203</v>
      </c>
      <c r="D48" s="56" t="s">
        <v>205</v>
      </c>
      <c r="E48" s="22"/>
      <c r="F48" s="59">
        <v>80000</v>
      </c>
      <c r="G48" s="32">
        <f>F48*1.19</f>
        <v>95200</v>
      </c>
      <c r="H48" s="5"/>
      <c r="I48" s="4" t="s">
        <v>286</v>
      </c>
      <c r="J48" s="24"/>
    </row>
    <row r="49" spans="1:10" ht="12.75">
      <c r="A49" s="114">
        <v>21</v>
      </c>
      <c r="B49" s="111" t="s">
        <v>206</v>
      </c>
      <c r="C49" s="111" t="s">
        <v>210</v>
      </c>
      <c r="D49" s="56" t="s">
        <v>207</v>
      </c>
      <c r="E49" s="22"/>
      <c r="F49" s="87">
        <v>21426.63</v>
      </c>
      <c r="G49" s="87">
        <f>F49*1.19</f>
        <v>25497.6897</v>
      </c>
      <c r="H49" s="90"/>
      <c r="I49" s="93" t="s">
        <v>251</v>
      </c>
      <c r="J49" s="24"/>
    </row>
    <row r="50" spans="1:10" ht="12.75">
      <c r="A50" s="115"/>
      <c r="B50" s="112"/>
      <c r="C50" s="112"/>
      <c r="D50" s="56" t="s">
        <v>208</v>
      </c>
      <c r="E50" s="22"/>
      <c r="F50" s="88"/>
      <c r="G50" s="88"/>
      <c r="H50" s="91"/>
      <c r="I50" s="94"/>
      <c r="J50" s="24"/>
    </row>
    <row r="51" spans="1:10" ht="12.75">
      <c r="A51" s="116"/>
      <c r="B51" s="113"/>
      <c r="C51" s="113"/>
      <c r="D51" s="56" t="s">
        <v>209</v>
      </c>
      <c r="E51" s="22"/>
      <c r="F51" s="89"/>
      <c r="G51" s="89"/>
      <c r="H51" s="92"/>
      <c r="I51" s="95"/>
      <c r="J51" s="24"/>
    </row>
    <row r="52" spans="1:10" ht="25.5">
      <c r="A52" s="10">
        <v>22</v>
      </c>
      <c r="B52" s="3" t="s">
        <v>91</v>
      </c>
      <c r="C52" s="3" t="s">
        <v>266</v>
      </c>
      <c r="D52" s="28" t="s">
        <v>84</v>
      </c>
      <c r="E52" s="29"/>
      <c r="F52" s="23">
        <v>27300</v>
      </c>
      <c r="G52" s="23">
        <f aca="true" t="shared" si="2" ref="G52:G86">F52*1.19</f>
        <v>32487</v>
      </c>
      <c r="H52" s="5"/>
      <c r="I52" s="4" t="s">
        <v>251</v>
      </c>
      <c r="J52" s="30"/>
    </row>
    <row r="53" spans="1:10" ht="25.5">
      <c r="A53" s="10">
        <v>23</v>
      </c>
      <c r="B53" s="3" t="s">
        <v>64</v>
      </c>
      <c r="C53" s="3" t="s">
        <v>263</v>
      </c>
      <c r="D53" s="28" t="s">
        <v>65</v>
      </c>
      <c r="E53" s="28"/>
      <c r="F53" s="23">
        <v>7676</v>
      </c>
      <c r="G53" s="23">
        <f t="shared" si="2"/>
        <v>9134.439999999999</v>
      </c>
      <c r="H53" s="5"/>
      <c r="I53" s="4" t="s">
        <v>251</v>
      </c>
      <c r="J53" s="30"/>
    </row>
    <row r="54" spans="1:10" ht="38.25">
      <c r="A54" s="10">
        <v>24</v>
      </c>
      <c r="B54" s="3" t="s">
        <v>204</v>
      </c>
      <c r="C54" s="9" t="s">
        <v>259</v>
      </c>
      <c r="D54" s="28" t="s">
        <v>114</v>
      </c>
      <c r="E54" s="28"/>
      <c r="F54" s="23">
        <v>18600</v>
      </c>
      <c r="G54" s="23">
        <f t="shared" si="2"/>
        <v>22134</v>
      </c>
      <c r="H54" s="5"/>
      <c r="I54" s="4" t="s">
        <v>251</v>
      </c>
      <c r="J54" s="30"/>
    </row>
    <row r="55" spans="1:10" ht="25.5">
      <c r="A55" s="10">
        <v>25</v>
      </c>
      <c r="B55" s="3" t="s">
        <v>86</v>
      </c>
      <c r="C55" s="3" t="s">
        <v>85</v>
      </c>
      <c r="D55" s="28" t="s">
        <v>88</v>
      </c>
      <c r="E55" s="28"/>
      <c r="F55" s="26">
        <v>2914</v>
      </c>
      <c r="G55" s="23">
        <f t="shared" si="2"/>
        <v>3467.66</v>
      </c>
      <c r="H55" s="5"/>
      <c r="I55" s="4" t="s">
        <v>251</v>
      </c>
      <c r="J55" s="30"/>
    </row>
    <row r="56" spans="1:10" ht="25.5">
      <c r="A56" s="10">
        <v>26</v>
      </c>
      <c r="B56" s="3" t="s">
        <v>162</v>
      </c>
      <c r="C56" s="3" t="s">
        <v>163</v>
      </c>
      <c r="D56" s="28" t="s">
        <v>164</v>
      </c>
      <c r="E56" s="28"/>
      <c r="F56" s="26">
        <v>12780.88</v>
      </c>
      <c r="G56" s="23">
        <f t="shared" si="2"/>
        <v>15209.247199999998</v>
      </c>
      <c r="H56" s="5"/>
      <c r="I56" s="4" t="s">
        <v>251</v>
      </c>
      <c r="J56" s="30"/>
    </row>
    <row r="57" spans="1:10" ht="38.25">
      <c r="A57" s="10">
        <v>27</v>
      </c>
      <c r="B57" s="3" t="s">
        <v>180</v>
      </c>
      <c r="C57" s="3" t="s">
        <v>176</v>
      </c>
      <c r="D57" s="28" t="s">
        <v>177</v>
      </c>
      <c r="E57" s="28"/>
      <c r="F57" s="26">
        <v>235.29</v>
      </c>
      <c r="G57" s="23">
        <f t="shared" si="2"/>
        <v>279.9951</v>
      </c>
      <c r="H57" s="5"/>
      <c r="I57" s="4" t="s">
        <v>251</v>
      </c>
      <c r="J57" s="30"/>
    </row>
    <row r="58" spans="1:10" ht="38.25">
      <c r="A58" s="10">
        <v>28</v>
      </c>
      <c r="B58" s="3" t="s">
        <v>87</v>
      </c>
      <c r="C58" s="3" t="s">
        <v>85</v>
      </c>
      <c r="D58" s="28" t="s">
        <v>88</v>
      </c>
      <c r="E58" s="28"/>
      <c r="F58" s="26">
        <v>12605</v>
      </c>
      <c r="G58" s="23">
        <f t="shared" si="2"/>
        <v>14999.949999999999</v>
      </c>
      <c r="H58" s="5"/>
      <c r="I58" s="4" t="s">
        <v>251</v>
      </c>
      <c r="J58" s="30"/>
    </row>
    <row r="59" spans="1:10" ht="25.5">
      <c r="A59" s="10">
        <v>29</v>
      </c>
      <c r="B59" s="3" t="s">
        <v>289</v>
      </c>
      <c r="C59" s="9" t="s">
        <v>333</v>
      </c>
      <c r="D59" s="28" t="s">
        <v>332</v>
      </c>
      <c r="E59" s="28"/>
      <c r="F59" s="23">
        <v>437.11</v>
      </c>
      <c r="G59" s="23">
        <f t="shared" si="2"/>
        <v>520.1609</v>
      </c>
      <c r="H59" s="5"/>
      <c r="I59" s="4" t="s">
        <v>251</v>
      </c>
      <c r="J59" s="30"/>
    </row>
    <row r="60" spans="1:10" ht="25.5">
      <c r="A60" s="10">
        <v>30</v>
      </c>
      <c r="B60" s="3" t="s">
        <v>289</v>
      </c>
      <c r="C60" s="9" t="s">
        <v>334</v>
      </c>
      <c r="D60" s="28" t="s">
        <v>332</v>
      </c>
      <c r="E60" s="28"/>
      <c r="F60" s="31">
        <v>1102.03</v>
      </c>
      <c r="G60" s="23">
        <f t="shared" si="2"/>
        <v>1311.4157</v>
      </c>
      <c r="H60" s="5"/>
      <c r="I60" s="4" t="s">
        <v>251</v>
      </c>
      <c r="J60" s="30"/>
    </row>
    <row r="61" spans="1:10" ht="25.5">
      <c r="A61" s="10">
        <v>31</v>
      </c>
      <c r="B61" s="3" t="s">
        <v>289</v>
      </c>
      <c r="C61" s="9" t="s">
        <v>265</v>
      </c>
      <c r="D61" s="28" t="s">
        <v>332</v>
      </c>
      <c r="E61" s="28"/>
      <c r="F61" s="23">
        <v>22993.03</v>
      </c>
      <c r="G61" s="23">
        <f t="shared" si="2"/>
        <v>27361.7057</v>
      </c>
      <c r="H61" s="5"/>
      <c r="I61" s="4" t="s">
        <v>251</v>
      </c>
      <c r="J61" s="30"/>
    </row>
    <row r="62" spans="1:10" ht="25.5">
      <c r="A62" s="10">
        <v>32</v>
      </c>
      <c r="B62" s="3" t="s">
        <v>289</v>
      </c>
      <c r="C62" s="3" t="s">
        <v>291</v>
      </c>
      <c r="D62" s="28" t="s">
        <v>332</v>
      </c>
      <c r="E62" s="28"/>
      <c r="F62" s="23">
        <v>1391.335</v>
      </c>
      <c r="G62" s="23">
        <f t="shared" si="2"/>
        <v>1655.68865</v>
      </c>
      <c r="H62" s="5"/>
      <c r="I62" s="4" t="s">
        <v>251</v>
      </c>
      <c r="J62" s="30"/>
    </row>
    <row r="63" spans="1:10" ht="25.5">
      <c r="A63" s="10">
        <v>33</v>
      </c>
      <c r="B63" s="3" t="s">
        <v>289</v>
      </c>
      <c r="C63" s="3" t="s">
        <v>344</v>
      </c>
      <c r="D63" s="28" t="s">
        <v>332</v>
      </c>
      <c r="E63" s="28"/>
      <c r="F63" s="23">
        <v>55.46</v>
      </c>
      <c r="G63" s="23">
        <f t="shared" si="2"/>
        <v>65.9974</v>
      </c>
      <c r="H63" s="5"/>
      <c r="I63" s="4" t="s">
        <v>251</v>
      </c>
      <c r="J63" s="30"/>
    </row>
    <row r="64" spans="1:10" ht="25.5">
      <c r="A64" s="10">
        <v>34</v>
      </c>
      <c r="B64" s="3" t="s">
        <v>289</v>
      </c>
      <c r="C64" s="3" t="s">
        <v>342</v>
      </c>
      <c r="D64" s="28" t="s">
        <v>346</v>
      </c>
      <c r="E64" s="28"/>
      <c r="F64" s="23">
        <v>107.27</v>
      </c>
      <c r="G64" s="23">
        <f t="shared" si="2"/>
        <v>127.65129999999999</v>
      </c>
      <c r="H64" s="5"/>
      <c r="I64" s="4" t="s">
        <v>251</v>
      </c>
      <c r="J64" s="30"/>
    </row>
    <row r="65" spans="1:10" ht="25.5">
      <c r="A65" s="10">
        <v>35</v>
      </c>
      <c r="B65" s="3" t="s">
        <v>289</v>
      </c>
      <c r="C65" s="3" t="s">
        <v>348</v>
      </c>
      <c r="D65" s="28" t="s">
        <v>332</v>
      </c>
      <c r="E65" s="28"/>
      <c r="F65" s="23">
        <v>2290.9</v>
      </c>
      <c r="G65" s="23">
        <f t="shared" si="2"/>
        <v>2726.171</v>
      </c>
      <c r="H65" s="5"/>
      <c r="I65" s="4" t="s">
        <v>251</v>
      </c>
      <c r="J65" s="30"/>
    </row>
    <row r="66" spans="1:10" ht="25.5">
      <c r="A66" s="10">
        <v>36</v>
      </c>
      <c r="B66" s="3" t="s">
        <v>335</v>
      </c>
      <c r="C66" s="9" t="s">
        <v>265</v>
      </c>
      <c r="D66" s="28" t="s">
        <v>336</v>
      </c>
      <c r="E66" s="28"/>
      <c r="F66" s="23">
        <v>363.03</v>
      </c>
      <c r="G66" s="23">
        <f t="shared" si="2"/>
        <v>432.00569999999993</v>
      </c>
      <c r="H66" s="5"/>
      <c r="I66" s="4" t="s">
        <v>251</v>
      </c>
      <c r="J66" s="30"/>
    </row>
    <row r="67" spans="1:10" ht="25.5">
      <c r="A67" s="10">
        <v>37</v>
      </c>
      <c r="B67" s="3" t="s">
        <v>335</v>
      </c>
      <c r="C67" s="3" t="s">
        <v>291</v>
      </c>
      <c r="D67" s="28" t="s">
        <v>336</v>
      </c>
      <c r="E67" s="28"/>
      <c r="F67" s="23">
        <v>100.84</v>
      </c>
      <c r="G67" s="23">
        <f t="shared" si="2"/>
        <v>119.9996</v>
      </c>
      <c r="H67" s="5"/>
      <c r="I67" s="4" t="s">
        <v>251</v>
      </c>
      <c r="J67" s="30"/>
    </row>
    <row r="68" spans="1:10" ht="25.5">
      <c r="A68" s="10">
        <v>38</v>
      </c>
      <c r="B68" s="3" t="s">
        <v>335</v>
      </c>
      <c r="C68" s="9" t="s">
        <v>334</v>
      </c>
      <c r="D68" s="28" t="s">
        <v>336</v>
      </c>
      <c r="E68" s="28"/>
      <c r="F68" s="23">
        <v>100.84</v>
      </c>
      <c r="G68" s="23">
        <f t="shared" si="2"/>
        <v>119.9996</v>
      </c>
      <c r="H68" s="5"/>
      <c r="I68" s="4" t="s">
        <v>251</v>
      </c>
      <c r="J68" s="30"/>
    </row>
    <row r="69" spans="1:10" ht="25.5">
      <c r="A69" s="10">
        <v>39</v>
      </c>
      <c r="B69" s="3" t="s">
        <v>335</v>
      </c>
      <c r="C69" s="9" t="s">
        <v>347</v>
      </c>
      <c r="D69" s="56" t="s">
        <v>346</v>
      </c>
      <c r="E69" s="28"/>
      <c r="F69" s="23">
        <v>126.05</v>
      </c>
      <c r="G69" s="23">
        <f t="shared" si="2"/>
        <v>149.99949999999998</v>
      </c>
      <c r="H69" s="5"/>
      <c r="I69" s="4" t="s">
        <v>251</v>
      </c>
      <c r="J69" s="30"/>
    </row>
    <row r="70" spans="1:10" ht="38.25">
      <c r="A70" s="10">
        <v>40</v>
      </c>
      <c r="B70" s="3" t="s">
        <v>337</v>
      </c>
      <c r="C70" s="9" t="s">
        <v>338</v>
      </c>
      <c r="D70" s="56" t="s">
        <v>339</v>
      </c>
      <c r="E70" s="28"/>
      <c r="F70" s="23">
        <v>21275.45</v>
      </c>
      <c r="G70" s="23">
        <f t="shared" si="2"/>
        <v>25317.785499999998</v>
      </c>
      <c r="H70" s="5"/>
      <c r="I70" s="4" t="s">
        <v>251</v>
      </c>
      <c r="J70" s="30"/>
    </row>
    <row r="71" spans="1:10" ht="38.25">
      <c r="A71" s="10">
        <v>41</v>
      </c>
      <c r="B71" s="3" t="s">
        <v>337</v>
      </c>
      <c r="C71" s="9" t="s">
        <v>338</v>
      </c>
      <c r="D71" s="56" t="s">
        <v>340</v>
      </c>
      <c r="E71" s="28"/>
      <c r="F71" s="31">
        <v>10218.865</v>
      </c>
      <c r="G71" s="23">
        <f t="shared" si="2"/>
        <v>12160.449349999999</v>
      </c>
      <c r="H71" s="5"/>
      <c r="I71" s="4" t="s">
        <v>251</v>
      </c>
      <c r="J71" s="30"/>
    </row>
    <row r="72" spans="1:10" ht="25.5">
      <c r="A72" s="10">
        <v>42</v>
      </c>
      <c r="B72" s="3" t="s">
        <v>337</v>
      </c>
      <c r="C72" s="9" t="s">
        <v>345</v>
      </c>
      <c r="D72" s="56" t="s">
        <v>346</v>
      </c>
      <c r="E72" s="28"/>
      <c r="F72" s="31">
        <v>690.76</v>
      </c>
      <c r="G72" s="23">
        <f t="shared" si="2"/>
        <v>822.0043999999999</v>
      </c>
      <c r="H72" s="5"/>
      <c r="I72" s="4" t="s">
        <v>251</v>
      </c>
      <c r="J72" s="30"/>
    </row>
    <row r="73" spans="1:9" ht="25.5">
      <c r="A73" s="10">
        <v>43</v>
      </c>
      <c r="B73" s="9" t="s">
        <v>47</v>
      </c>
      <c r="C73" s="9" t="s">
        <v>48</v>
      </c>
      <c r="D73" s="28" t="s">
        <v>49</v>
      </c>
      <c r="E73" s="23">
        <v>1417.89</v>
      </c>
      <c r="F73" s="23">
        <f>E73*1.19</f>
        <v>1687.2891</v>
      </c>
      <c r="G73" s="5"/>
      <c r="H73" s="4" t="s">
        <v>251</v>
      </c>
      <c r="I73" s="33"/>
    </row>
    <row r="74" spans="1:10" ht="25.5">
      <c r="A74" s="10">
        <v>44</v>
      </c>
      <c r="B74" s="3" t="s">
        <v>357</v>
      </c>
      <c r="C74" s="9" t="s">
        <v>358</v>
      </c>
      <c r="D74" s="28" t="s">
        <v>359</v>
      </c>
      <c r="E74" s="28"/>
      <c r="F74" s="23">
        <v>15000</v>
      </c>
      <c r="G74" s="23">
        <f t="shared" si="2"/>
        <v>17850</v>
      </c>
      <c r="H74" s="5"/>
      <c r="I74" s="4" t="s">
        <v>251</v>
      </c>
      <c r="J74" s="30"/>
    </row>
    <row r="75" spans="1:10" ht="25.5">
      <c r="A75" s="10">
        <v>45</v>
      </c>
      <c r="B75" s="3" t="s">
        <v>182</v>
      </c>
      <c r="C75" s="9" t="s">
        <v>181</v>
      </c>
      <c r="D75" s="28" t="s">
        <v>183</v>
      </c>
      <c r="E75" s="28"/>
      <c r="F75" s="23">
        <v>1260.5</v>
      </c>
      <c r="G75" s="23">
        <f t="shared" si="2"/>
        <v>1499.995</v>
      </c>
      <c r="H75" s="5"/>
      <c r="I75" s="4" t="s">
        <v>251</v>
      </c>
      <c r="J75" s="30"/>
    </row>
    <row r="76" spans="1:10" ht="25.5">
      <c r="A76" s="102">
        <v>46</v>
      </c>
      <c r="B76" s="103" t="s">
        <v>368</v>
      </c>
      <c r="C76" s="110" t="s">
        <v>0</v>
      </c>
      <c r="D76" s="28" t="s">
        <v>1</v>
      </c>
      <c r="E76" s="28"/>
      <c r="F76" s="23">
        <v>55</v>
      </c>
      <c r="G76" s="23">
        <f t="shared" si="2"/>
        <v>65.45</v>
      </c>
      <c r="H76" s="5"/>
      <c r="I76" s="4" t="s">
        <v>251</v>
      </c>
      <c r="J76" s="30"/>
    </row>
    <row r="77" spans="1:10" ht="25.5">
      <c r="A77" s="102"/>
      <c r="B77" s="103"/>
      <c r="C77" s="110"/>
      <c r="D77" s="28" t="s">
        <v>2</v>
      </c>
      <c r="E77" s="28"/>
      <c r="F77" s="23">
        <v>1500</v>
      </c>
      <c r="G77" s="23">
        <f t="shared" si="2"/>
        <v>1785</v>
      </c>
      <c r="H77" s="5"/>
      <c r="I77" s="4" t="s">
        <v>251</v>
      </c>
      <c r="J77" s="30"/>
    </row>
    <row r="78" spans="1:10" ht="38.25">
      <c r="A78" s="10">
        <v>47</v>
      </c>
      <c r="B78" s="3" t="s">
        <v>3</v>
      </c>
      <c r="C78" s="9" t="s">
        <v>4</v>
      </c>
      <c r="D78" s="28" t="s">
        <v>5</v>
      </c>
      <c r="E78" s="28"/>
      <c r="F78" s="23">
        <v>1134.45</v>
      </c>
      <c r="G78" s="23">
        <f t="shared" si="2"/>
        <v>1349.9955</v>
      </c>
      <c r="H78" s="5"/>
      <c r="I78" s="4" t="s">
        <v>251</v>
      </c>
      <c r="J78" s="30"/>
    </row>
    <row r="79" spans="1:10" ht="38.25">
      <c r="A79" s="10">
        <v>48</v>
      </c>
      <c r="B79" s="3" t="s">
        <v>360</v>
      </c>
      <c r="C79" s="9" t="s">
        <v>361</v>
      </c>
      <c r="D79" s="28" t="s">
        <v>18</v>
      </c>
      <c r="E79" s="28"/>
      <c r="F79" s="23">
        <v>214.5</v>
      </c>
      <c r="G79" s="23">
        <f t="shared" si="2"/>
        <v>255.255</v>
      </c>
      <c r="H79" s="5"/>
      <c r="I79" s="4" t="s">
        <v>251</v>
      </c>
      <c r="J79" s="30"/>
    </row>
    <row r="80" spans="1:10" ht="38.25">
      <c r="A80" s="10">
        <v>49</v>
      </c>
      <c r="B80" s="3" t="s">
        <v>32</v>
      </c>
      <c r="C80" s="9" t="s">
        <v>33</v>
      </c>
      <c r="D80" s="28" t="s">
        <v>34</v>
      </c>
      <c r="E80" s="28"/>
      <c r="F80" s="23">
        <v>557.7</v>
      </c>
      <c r="G80" s="23">
        <f t="shared" si="2"/>
        <v>663.663</v>
      </c>
      <c r="H80" s="5"/>
      <c r="I80" s="4" t="s">
        <v>251</v>
      </c>
      <c r="J80" s="30"/>
    </row>
    <row r="81" spans="1:10" ht="25.5">
      <c r="A81" s="10">
        <v>50</v>
      </c>
      <c r="B81" s="3" t="s">
        <v>178</v>
      </c>
      <c r="C81" s="9" t="s">
        <v>179</v>
      </c>
      <c r="D81" s="28" t="s">
        <v>194</v>
      </c>
      <c r="E81" s="28"/>
      <c r="F81" s="23">
        <v>346.175</v>
      </c>
      <c r="G81" s="23">
        <f t="shared" si="2"/>
        <v>411.94825</v>
      </c>
      <c r="H81" s="5"/>
      <c r="I81" s="4" t="s">
        <v>251</v>
      </c>
      <c r="J81" s="30"/>
    </row>
    <row r="82" spans="1:10" ht="38.25">
      <c r="A82" s="10">
        <v>51</v>
      </c>
      <c r="B82" s="3" t="s">
        <v>201</v>
      </c>
      <c r="C82" s="9" t="s">
        <v>92</v>
      </c>
      <c r="D82" s="28" t="s">
        <v>93</v>
      </c>
      <c r="E82" s="28"/>
      <c r="F82" s="23">
        <v>19955</v>
      </c>
      <c r="G82" s="23">
        <f t="shared" si="2"/>
        <v>23746.45</v>
      </c>
      <c r="H82" s="5"/>
      <c r="I82" s="4" t="s">
        <v>251</v>
      </c>
      <c r="J82" s="30"/>
    </row>
    <row r="83" spans="1:10" ht="25.5">
      <c r="A83" s="10">
        <v>52</v>
      </c>
      <c r="B83" s="3" t="s">
        <v>94</v>
      </c>
      <c r="C83" s="3" t="s">
        <v>266</v>
      </c>
      <c r="D83" s="28" t="s">
        <v>95</v>
      </c>
      <c r="E83" s="28"/>
      <c r="F83" s="23">
        <v>4950</v>
      </c>
      <c r="G83" s="23">
        <f t="shared" si="2"/>
        <v>5890.5</v>
      </c>
      <c r="H83" s="5"/>
      <c r="I83" s="4" t="s">
        <v>251</v>
      </c>
      <c r="J83" s="30"/>
    </row>
    <row r="84" spans="1:10" ht="25.5">
      <c r="A84" s="10">
        <v>53</v>
      </c>
      <c r="B84" s="3" t="s">
        <v>159</v>
      </c>
      <c r="C84" s="3" t="s">
        <v>160</v>
      </c>
      <c r="D84" s="28" t="s">
        <v>161</v>
      </c>
      <c r="E84" s="28"/>
      <c r="F84" s="23">
        <v>2658.09</v>
      </c>
      <c r="G84" s="23">
        <f t="shared" si="2"/>
        <v>3163.1271</v>
      </c>
      <c r="H84" s="5"/>
      <c r="I84" s="4" t="s">
        <v>165</v>
      </c>
      <c r="J84" s="30"/>
    </row>
    <row r="85" spans="1:10" ht="25.5">
      <c r="A85" s="10">
        <v>54</v>
      </c>
      <c r="B85" s="9" t="s">
        <v>171</v>
      </c>
      <c r="C85" s="9" t="s">
        <v>77</v>
      </c>
      <c r="D85" s="28" t="s">
        <v>170</v>
      </c>
      <c r="E85" s="29"/>
      <c r="F85" s="23">
        <v>336.135</v>
      </c>
      <c r="G85" s="23">
        <f t="shared" si="2"/>
        <v>400.00064999999995</v>
      </c>
      <c r="H85" s="5"/>
      <c r="I85" s="4" t="s">
        <v>251</v>
      </c>
      <c r="J85" s="30"/>
    </row>
    <row r="86" spans="1:10" ht="51">
      <c r="A86" s="10">
        <v>55</v>
      </c>
      <c r="B86" s="3" t="s">
        <v>96</v>
      </c>
      <c r="C86" s="3" t="s">
        <v>97</v>
      </c>
      <c r="D86" s="28" t="s">
        <v>98</v>
      </c>
      <c r="E86" s="28"/>
      <c r="F86" s="23">
        <v>12600</v>
      </c>
      <c r="G86" s="23">
        <f t="shared" si="2"/>
        <v>14994</v>
      </c>
      <c r="H86" s="5"/>
      <c r="I86" s="4" t="s">
        <v>251</v>
      </c>
      <c r="J86" s="30"/>
    </row>
    <row r="87" spans="1:10" ht="12.75">
      <c r="A87" s="117" t="s">
        <v>248</v>
      </c>
      <c r="B87" s="118"/>
      <c r="C87" s="118"/>
      <c r="D87" s="118"/>
      <c r="E87" s="118"/>
      <c r="F87" s="118"/>
      <c r="G87" s="118"/>
      <c r="H87" s="118"/>
      <c r="I87" s="118"/>
      <c r="J87" s="119"/>
    </row>
    <row r="88" spans="1:10" ht="25.5">
      <c r="A88" s="102">
        <v>1</v>
      </c>
      <c r="B88" s="103" t="s">
        <v>153</v>
      </c>
      <c r="C88" s="103" t="s">
        <v>287</v>
      </c>
      <c r="D88" s="21" t="s">
        <v>127</v>
      </c>
      <c r="E88" s="28"/>
      <c r="F88" s="23">
        <v>11473.01</v>
      </c>
      <c r="G88" s="23">
        <f>F88*1.19</f>
        <v>13652.8819</v>
      </c>
      <c r="H88" s="23"/>
      <c r="I88" s="4" t="s">
        <v>251</v>
      </c>
      <c r="J88" s="25" t="s">
        <v>256</v>
      </c>
    </row>
    <row r="89" spans="1:10" ht="25.5">
      <c r="A89" s="102"/>
      <c r="B89" s="103"/>
      <c r="C89" s="103"/>
      <c r="D89" s="21" t="s">
        <v>128</v>
      </c>
      <c r="E89" s="28"/>
      <c r="F89" s="23">
        <v>11470.87</v>
      </c>
      <c r="G89" s="23">
        <f>F89*1.19</f>
        <v>13650.3353</v>
      </c>
      <c r="H89" s="23"/>
      <c r="I89" s="4" t="s">
        <v>251</v>
      </c>
      <c r="J89" s="25" t="s">
        <v>256</v>
      </c>
    </row>
    <row r="90" spans="1:10" ht="25.5">
      <c r="A90" s="102"/>
      <c r="B90" s="103"/>
      <c r="C90" s="103"/>
      <c r="D90" s="21" t="s">
        <v>129</v>
      </c>
      <c r="E90" s="28"/>
      <c r="F90" s="23">
        <v>79010.865</v>
      </c>
      <c r="G90" s="23">
        <f>F90*1.19</f>
        <v>94022.92935</v>
      </c>
      <c r="H90" s="23"/>
      <c r="I90" s="4" t="s">
        <v>251</v>
      </c>
      <c r="J90" s="25" t="s">
        <v>256</v>
      </c>
    </row>
    <row r="91" spans="1:10" ht="25.5">
      <c r="A91" s="102"/>
      <c r="B91" s="103"/>
      <c r="C91" s="103"/>
      <c r="D91" s="21" t="s">
        <v>130</v>
      </c>
      <c r="E91" s="28"/>
      <c r="F91" s="23">
        <v>34195.74</v>
      </c>
      <c r="G91" s="23">
        <f>F91*1.19</f>
        <v>40692.93059999999</v>
      </c>
      <c r="H91" s="23"/>
      <c r="I91" s="4" t="s">
        <v>251</v>
      </c>
      <c r="J91" s="25" t="s">
        <v>256</v>
      </c>
    </row>
    <row r="92" spans="1:10" ht="25.5">
      <c r="A92" s="102">
        <v>2</v>
      </c>
      <c r="B92" s="103" t="s">
        <v>154</v>
      </c>
      <c r="C92" s="103" t="s">
        <v>246</v>
      </c>
      <c r="D92" s="21" t="s">
        <v>121</v>
      </c>
      <c r="E92" s="28"/>
      <c r="F92" s="23">
        <v>51330</v>
      </c>
      <c r="G92" s="23">
        <f aca="true" t="shared" si="3" ref="G92:G107">F92*1.19</f>
        <v>61082.7</v>
      </c>
      <c r="H92" s="23"/>
      <c r="I92" s="4" t="s">
        <v>251</v>
      </c>
      <c r="J92" s="25" t="s">
        <v>256</v>
      </c>
    </row>
    <row r="93" spans="1:10" ht="25.5">
      <c r="A93" s="102"/>
      <c r="B93" s="103"/>
      <c r="C93" s="103"/>
      <c r="D93" s="21" t="s">
        <v>122</v>
      </c>
      <c r="E93" s="28"/>
      <c r="F93" s="23">
        <v>51490.8</v>
      </c>
      <c r="G93" s="23">
        <f t="shared" si="3"/>
        <v>61274.052</v>
      </c>
      <c r="H93" s="23"/>
      <c r="I93" s="4" t="s">
        <v>251</v>
      </c>
      <c r="J93" s="25" t="s">
        <v>256</v>
      </c>
    </row>
    <row r="94" spans="1:10" ht="25.5">
      <c r="A94" s="102"/>
      <c r="B94" s="103"/>
      <c r="C94" s="103"/>
      <c r="D94" s="21" t="s">
        <v>123</v>
      </c>
      <c r="E94" s="28"/>
      <c r="F94" s="23">
        <v>353207.85</v>
      </c>
      <c r="G94" s="23">
        <f t="shared" si="3"/>
        <v>420317.3415</v>
      </c>
      <c r="H94" s="23"/>
      <c r="I94" s="4" t="s">
        <v>251</v>
      </c>
      <c r="J94" s="25" t="s">
        <v>256</v>
      </c>
    </row>
    <row r="95" spans="1:10" ht="25.5">
      <c r="A95" s="102"/>
      <c r="B95" s="103"/>
      <c r="C95" s="103"/>
      <c r="D95" s="21" t="s">
        <v>124</v>
      </c>
      <c r="E95" s="28"/>
      <c r="F95" s="23">
        <v>22671.56</v>
      </c>
      <c r="G95" s="23">
        <f>F95*1.19</f>
        <v>26979.1564</v>
      </c>
      <c r="H95" s="23"/>
      <c r="I95" s="4" t="s">
        <v>251</v>
      </c>
      <c r="J95" s="25" t="s">
        <v>256</v>
      </c>
    </row>
    <row r="96" spans="1:10" ht="25.5">
      <c r="A96" s="102"/>
      <c r="B96" s="103"/>
      <c r="C96" s="103"/>
      <c r="D96" s="21" t="s">
        <v>126</v>
      </c>
      <c r="E96" s="28"/>
      <c r="F96" s="23">
        <v>153842.02</v>
      </c>
      <c r="G96" s="23">
        <f>F96*1.19</f>
        <v>183072.00379999998</v>
      </c>
      <c r="H96" s="23"/>
      <c r="I96" s="4" t="s">
        <v>251</v>
      </c>
      <c r="J96" s="25" t="s">
        <v>256</v>
      </c>
    </row>
    <row r="97" spans="1:10" ht="25.5">
      <c r="A97" s="102"/>
      <c r="B97" s="103"/>
      <c r="C97" s="103"/>
      <c r="D97" s="21" t="s">
        <v>125</v>
      </c>
      <c r="E97" s="28"/>
      <c r="F97" s="23">
        <v>15384.87</v>
      </c>
      <c r="G97" s="23">
        <f>F97*1.19</f>
        <v>18307.9953</v>
      </c>
      <c r="H97" s="23"/>
      <c r="I97" s="4" t="s">
        <v>251</v>
      </c>
      <c r="J97" s="25" t="s">
        <v>256</v>
      </c>
    </row>
    <row r="98" spans="1:10" ht="25.5">
      <c r="A98" s="102">
        <v>3</v>
      </c>
      <c r="B98" s="120" t="s">
        <v>155</v>
      </c>
      <c r="C98" s="103" t="s">
        <v>288</v>
      </c>
      <c r="D98" s="21" t="s">
        <v>115</v>
      </c>
      <c r="E98" s="28"/>
      <c r="F98" s="23">
        <v>101189</v>
      </c>
      <c r="G98" s="23">
        <f t="shared" si="3"/>
        <v>120414.90999999999</v>
      </c>
      <c r="H98" s="23"/>
      <c r="I98" s="4" t="s">
        <v>251</v>
      </c>
      <c r="J98" s="25" t="s">
        <v>256</v>
      </c>
    </row>
    <row r="99" spans="1:10" ht="25.5">
      <c r="A99" s="102"/>
      <c r="B99" s="120"/>
      <c r="C99" s="103"/>
      <c r="D99" s="21" t="s">
        <v>116</v>
      </c>
      <c r="E99" s="28"/>
      <c r="F99" s="23">
        <v>101189</v>
      </c>
      <c r="G99" s="23">
        <f t="shared" si="3"/>
        <v>120414.90999999999</v>
      </c>
      <c r="H99" s="23"/>
      <c r="I99" s="4" t="s">
        <v>251</v>
      </c>
      <c r="J99" s="25" t="s">
        <v>256</v>
      </c>
    </row>
    <row r="100" spans="1:10" ht="25.5">
      <c r="A100" s="102"/>
      <c r="B100" s="120"/>
      <c r="C100" s="103"/>
      <c r="D100" s="21" t="s">
        <v>131</v>
      </c>
      <c r="E100" s="28"/>
      <c r="F100" s="23"/>
      <c r="G100" s="23">
        <v>70560</v>
      </c>
      <c r="H100" s="23"/>
      <c r="I100" s="4" t="s">
        <v>251</v>
      </c>
      <c r="J100" s="25" t="s">
        <v>256</v>
      </c>
    </row>
    <row r="101" spans="1:10" ht="25.5">
      <c r="A101" s="102"/>
      <c r="B101" s="120"/>
      <c r="C101" s="103"/>
      <c r="D101" s="21" t="s">
        <v>132</v>
      </c>
      <c r="E101" s="28"/>
      <c r="F101" s="23"/>
      <c r="G101" s="23">
        <v>779149</v>
      </c>
      <c r="H101" s="23"/>
      <c r="I101" s="4" t="s">
        <v>251</v>
      </c>
      <c r="J101" s="25" t="s">
        <v>256</v>
      </c>
    </row>
    <row r="102" spans="1:10" ht="25.5">
      <c r="A102" s="102"/>
      <c r="B102" s="120"/>
      <c r="C102" s="103"/>
      <c r="D102" s="21" t="s">
        <v>133</v>
      </c>
      <c r="E102" s="28"/>
      <c r="F102" s="23"/>
      <c r="G102" s="23">
        <v>35280</v>
      </c>
      <c r="H102" s="23"/>
      <c r="I102" s="4" t="s">
        <v>251</v>
      </c>
      <c r="J102" s="25" t="s">
        <v>256</v>
      </c>
    </row>
    <row r="103" spans="1:10" ht="25.5">
      <c r="A103" s="102"/>
      <c r="B103" s="120"/>
      <c r="C103" s="103"/>
      <c r="D103" s="21" t="s">
        <v>134</v>
      </c>
      <c r="E103" s="28"/>
      <c r="F103" s="23"/>
      <c r="G103" s="23">
        <v>333921</v>
      </c>
      <c r="H103" s="23"/>
      <c r="I103" s="4" t="s">
        <v>251</v>
      </c>
      <c r="J103" s="25" t="s">
        <v>256</v>
      </c>
    </row>
    <row r="104" spans="1:10" ht="25.5">
      <c r="A104" s="10">
        <v>4</v>
      </c>
      <c r="B104" s="3" t="s">
        <v>156</v>
      </c>
      <c r="C104" s="3" t="s">
        <v>283</v>
      </c>
      <c r="D104" s="21" t="s">
        <v>120</v>
      </c>
      <c r="E104" s="28"/>
      <c r="F104" s="23">
        <v>34899.655</v>
      </c>
      <c r="G104" s="23">
        <f t="shared" si="3"/>
        <v>41530.58945</v>
      </c>
      <c r="H104" s="23"/>
      <c r="I104" s="4" t="s">
        <v>251</v>
      </c>
      <c r="J104" s="25" t="s">
        <v>256</v>
      </c>
    </row>
    <row r="105" spans="1:10" ht="25.5">
      <c r="A105" s="102">
        <v>5</v>
      </c>
      <c r="B105" s="103" t="s">
        <v>157</v>
      </c>
      <c r="C105" s="103" t="s">
        <v>245</v>
      </c>
      <c r="D105" s="21" t="s">
        <v>117</v>
      </c>
      <c r="E105" s="28"/>
      <c r="F105" s="23">
        <v>754.83</v>
      </c>
      <c r="G105" s="23">
        <f t="shared" si="3"/>
        <v>898.2477</v>
      </c>
      <c r="H105" s="23"/>
      <c r="I105" s="4" t="s">
        <v>251</v>
      </c>
      <c r="J105" s="25" t="s">
        <v>256</v>
      </c>
    </row>
    <row r="106" spans="1:10" ht="25.5">
      <c r="A106" s="102"/>
      <c r="B106" s="103"/>
      <c r="C106" s="103"/>
      <c r="D106" s="21" t="s">
        <v>118</v>
      </c>
      <c r="E106" s="28"/>
      <c r="F106" s="23">
        <v>753.78</v>
      </c>
      <c r="G106" s="23">
        <f t="shared" si="3"/>
        <v>896.9981999999999</v>
      </c>
      <c r="H106" s="23"/>
      <c r="I106" s="4" t="s">
        <v>251</v>
      </c>
      <c r="J106" s="25" t="s">
        <v>256</v>
      </c>
    </row>
    <row r="107" spans="1:10" ht="25.5">
      <c r="A107" s="102"/>
      <c r="B107" s="103"/>
      <c r="C107" s="103"/>
      <c r="D107" s="21" t="s">
        <v>119</v>
      </c>
      <c r="E107" s="28"/>
      <c r="F107" s="23">
        <v>7514.87</v>
      </c>
      <c r="G107" s="23">
        <f t="shared" si="3"/>
        <v>8942.6953</v>
      </c>
      <c r="H107" s="23"/>
      <c r="I107" s="4" t="s">
        <v>251</v>
      </c>
      <c r="J107" s="25" t="s">
        <v>256</v>
      </c>
    </row>
    <row r="108" spans="1:10" ht="12.75">
      <c r="A108" s="117" t="s">
        <v>249</v>
      </c>
      <c r="B108" s="118"/>
      <c r="C108" s="118"/>
      <c r="D108" s="118"/>
      <c r="E108" s="118"/>
      <c r="F108" s="118"/>
      <c r="G108" s="118"/>
      <c r="H108" s="118"/>
      <c r="I108" s="125"/>
      <c r="J108" s="126"/>
    </row>
    <row r="109" spans="1:10" ht="25.5">
      <c r="A109" s="10">
        <v>1</v>
      </c>
      <c r="B109" s="3" t="s">
        <v>341</v>
      </c>
      <c r="C109" s="3" t="s">
        <v>342</v>
      </c>
      <c r="D109" s="3" t="s">
        <v>343</v>
      </c>
      <c r="E109" s="3"/>
      <c r="F109" s="5">
        <v>402.13</v>
      </c>
      <c r="G109" s="5">
        <f aca="true" t="shared" si="4" ref="G109:G171">F109*1.19</f>
        <v>478.5347</v>
      </c>
      <c r="H109" s="5"/>
      <c r="I109" s="4" t="s">
        <v>251</v>
      </c>
      <c r="J109" s="24"/>
    </row>
    <row r="110" spans="1:10" ht="25.5">
      <c r="A110" s="10">
        <v>2</v>
      </c>
      <c r="B110" s="3" t="s">
        <v>349</v>
      </c>
      <c r="C110" s="3" t="s">
        <v>262</v>
      </c>
      <c r="D110" s="3" t="s">
        <v>350</v>
      </c>
      <c r="E110" s="3"/>
      <c r="F110" s="5">
        <v>2489.92</v>
      </c>
      <c r="G110" s="5">
        <f t="shared" si="4"/>
        <v>2963.0048</v>
      </c>
      <c r="H110" s="5"/>
      <c r="I110" s="4" t="s">
        <v>251</v>
      </c>
      <c r="J110" s="24"/>
    </row>
    <row r="111" spans="1:10" ht="25.5">
      <c r="A111" s="10">
        <v>3</v>
      </c>
      <c r="B111" s="3" t="s">
        <v>187</v>
      </c>
      <c r="C111" s="3" t="s">
        <v>188</v>
      </c>
      <c r="D111" s="3" t="s">
        <v>350</v>
      </c>
      <c r="E111" s="3"/>
      <c r="F111" s="5">
        <v>46.215</v>
      </c>
      <c r="G111" s="5">
        <f t="shared" si="4"/>
        <v>54.995850000000004</v>
      </c>
      <c r="H111" s="5"/>
      <c r="I111" s="4" t="s">
        <v>251</v>
      </c>
      <c r="J111" s="24"/>
    </row>
    <row r="112" spans="1:10" ht="25.5">
      <c r="A112" s="10">
        <v>4</v>
      </c>
      <c r="B112" s="3" t="s">
        <v>349</v>
      </c>
      <c r="C112" s="3" t="s">
        <v>354</v>
      </c>
      <c r="D112" s="3" t="s">
        <v>31</v>
      </c>
      <c r="E112" s="3"/>
      <c r="F112" s="5">
        <v>552.69</v>
      </c>
      <c r="G112" s="5">
        <f t="shared" si="4"/>
        <v>657.7011</v>
      </c>
      <c r="H112" s="5"/>
      <c r="I112" s="4" t="s">
        <v>251</v>
      </c>
      <c r="J112" s="24"/>
    </row>
    <row r="113" spans="1:10" ht="25.5">
      <c r="A113" s="10">
        <v>5</v>
      </c>
      <c r="B113" s="3" t="s">
        <v>349</v>
      </c>
      <c r="C113" s="3" t="s">
        <v>355</v>
      </c>
      <c r="D113" s="3" t="s">
        <v>31</v>
      </c>
      <c r="E113" s="3"/>
      <c r="F113" s="5">
        <v>10.08</v>
      </c>
      <c r="G113" s="5">
        <f t="shared" si="4"/>
        <v>11.995199999999999</v>
      </c>
      <c r="H113" s="5"/>
      <c r="I113" s="4" t="s">
        <v>251</v>
      </c>
      <c r="J113" s="24"/>
    </row>
    <row r="114" spans="1:10" ht="25.5">
      <c r="A114" s="10">
        <v>6</v>
      </c>
      <c r="B114" s="3" t="s">
        <v>349</v>
      </c>
      <c r="C114" s="3" t="s">
        <v>356</v>
      </c>
      <c r="D114" s="3" t="s">
        <v>31</v>
      </c>
      <c r="E114" s="3"/>
      <c r="F114" s="5">
        <v>575</v>
      </c>
      <c r="G114" s="5">
        <f t="shared" si="4"/>
        <v>684.25</v>
      </c>
      <c r="H114" s="5"/>
      <c r="I114" s="4" t="s">
        <v>251</v>
      </c>
      <c r="J114" s="24"/>
    </row>
    <row r="115" spans="1:10" ht="25.5">
      <c r="A115" s="10">
        <v>7</v>
      </c>
      <c r="B115" s="3" t="s">
        <v>351</v>
      </c>
      <c r="C115" s="3" t="s">
        <v>352</v>
      </c>
      <c r="D115" s="3" t="s">
        <v>353</v>
      </c>
      <c r="E115" s="3"/>
      <c r="F115" s="5">
        <v>1677.86</v>
      </c>
      <c r="G115" s="5">
        <f t="shared" si="4"/>
        <v>1996.6533999999997</v>
      </c>
      <c r="H115" s="5"/>
      <c r="I115" s="4" t="s">
        <v>251</v>
      </c>
      <c r="J115" s="24"/>
    </row>
    <row r="116" spans="1:10" ht="38.25">
      <c r="A116" s="10">
        <v>8</v>
      </c>
      <c r="B116" s="3" t="s">
        <v>363</v>
      </c>
      <c r="C116" s="3" t="s">
        <v>364</v>
      </c>
      <c r="D116" s="3" t="s">
        <v>365</v>
      </c>
      <c r="E116" s="3"/>
      <c r="F116" s="5">
        <v>4469</v>
      </c>
      <c r="G116" s="5">
        <f t="shared" si="4"/>
        <v>5318.11</v>
      </c>
      <c r="H116" s="5"/>
      <c r="I116" s="4" t="s">
        <v>251</v>
      </c>
      <c r="J116" s="24"/>
    </row>
    <row r="117" spans="1:10" ht="51">
      <c r="A117" s="10">
        <v>9</v>
      </c>
      <c r="B117" s="3" t="s">
        <v>366</v>
      </c>
      <c r="C117" s="3" t="s">
        <v>367</v>
      </c>
      <c r="D117" s="3" t="s">
        <v>14</v>
      </c>
      <c r="E117" s="3"/>
      <c r="F117" s="5">
        <v>504</v>
      </c>
      <c r="G117" s="5">
        <f t="shared" si="4"/>
        <v>599.76</v>
      </c>
      <c r="H117" s="5"/>
      <c r="I117" s="4" t="s">
        <v>251</v>
      </c>
      <c r="J117" s="24"/>
    </row>
    <row r="118" spans="1:10" ht="25.5">
      <c r="A118" s="10">
        <v>10</v>
      </c>
      <c r="B118" s="3" t="s">
        <v>141</v>
      </c>
      <c r="C118" s="3" t="s">
        <v>142</v>
      </c>
      <c r="D118" s="3" t="s">
        <v>143</v>
      </c>
      <c r="E118" s="3"/>
      <c r="F118" s="5">
        <v>1350</v>
      </c>
      <c r="G118" s="5">
        <f t="shared" si="4"/>
        <v>1606.5</v>
      </c>
      <c r="H118" s="5"/>
      <c r="I118" s="4" t="s">
        <v>251</v>
      </c>
      <c r="J118" s="24"/>
    </row>
    <row r="119" spans="1:10" ht="25.5">
      <c r="A119" s="10">
        <v>11</v>
      </c>
      <c r="B119" s="3" t="s">
        <v>145</v>
      </c>
      <c r="C119" s="3" t="s">
        <v>142</v>
      </c>
      <c r="D119" s="3" t="s">
        <v>146</v>
      </c>
      <c r="E119" s="3"/>
      <c r="F119" s="5">
        <v>227</v>
      </c>
      <c r="G119" s="5">
        <f t="shared" si="4"/>
        <v>270.13</v>
      </c>
      <c r="H119" s="5"/>
      <c r="I119" s="4" t="s">
        <v>251</v>
      </c>
      <c r="J119" s="24"/>
    </row>
    <row r="120" spans="1:10" ht="25.5">
      <c r="A120" s="10">
        <v>12</v>
      </c>
      <c r="B120" s="3" t="s">
        <v>144</v>
      </c>
      <c r="C120" s="3" t="s">
        <v>142</v>
      </c>
      <c r="D120" s="3" t="s">
        <v>146</v>
      </c>
      <c r="E120" s="3"/>
      <c r="F120" s="5">
        <v>823</v>
      </c>
      <c r="G120" s="5">
        <f t="shared" si="4"/>
        <v>979.37</v>
      </c>
      <c r="H120" s="5"/>
      <c r="I120" s="4" t="s">
        <v>251</v>
      </c>
      <c r="J120" s="24"/>
    </row>
    <row r="121" spans="1:10" ht="25.5">
      <c r="A121" s="10">
        <v>13</v>
      </c>
      <c r="B121" s="3" t="s">
        <v>147</v>
      </c>
      <c r="C121" s="3" t="s">
        <v>142</v>
      </c>
      <c r="D121" s="3" t="s">
        <v>143</v>
      </c>
      <c r="E121" s="3"/>
      <c r="F121" s="5">
        <v>1827</v>
      </c>
      <c r="G121" s="5">
        <f t="shared" si="4"/>
        <v>2174.13</v>
      </c>
      <c r="H121" s="5"/>
      <c r="I121" s="4" t="s">
        <v>251</v>
      </c>
      <c r="J121" s="24"/>
    </row>
    <row r="122" spans="1:10" ht="25.5">
      <c r="A122" s="10">
        <v>14</v>
      </c>
      <c r="B122" s="3" t="s">
        <v>148</v>
      </c>
      <c r="C122" s="3" t="s">
        <v>142</v>
      </c>
      <c r="D122" s="3" t="s">
        <v>143</v>
      </c>
      <c r="E122" s="3"/>
      <c r="F122" s="5">
        <v>3480</v>
      </c>
      <c r="G122" s="5">
        <f t="shared" si="4"/>
        <v>4141.2</v>
      </c>
      <c r="H122" s="5"/>
      <c r="I122" s="4" t="s">
        <v>251</v>
      </c>
      <c r="J122" s="24"/>
    </row>
    <row r="123" spans="1:10" ht="25.5">
      <c r="A123" s="10">
        <v>15</v>
      </c>
      <c r="B123" s="3" t="s">
        <v>149</v>
      </c>
      <c r="C123" s="3" t="s">
        <v>43</v>
      </c>
      <c r="D123" s="3" t="s">
        <v>143</v>
      </c>
      <c r="E123" s="3"/>
      <c r="F123" s="5">
        <v>4542</v>
      </c>
      <c r="G123" s="5">
        <f t="shared" si="4"/>
        <v>5404.98</v>
      </c>
      <c r="H123" s="5"/>
      <c r="I123" s="4" t="s">
        <v>251</v>
      </c>
      <c r="J123" s="24"/>
    </row>
    <row r="124" spans="1:10" ht="25.5">
      <c r="A124" s="127">
        <v>16</v>
      </c>
      <c r="B124" s="130" t="s">
        <v>195</v>
      </c>
      <c r="C124" s="130" t="s">
        <v>196</v>
      </c>
      <c r="D124" s="3" t="s">
        <v>197</v>
      </c>
      <c r="E124" s="3"/>
      <c r="F124" s="5">
        <v>39.81</v>
      </c>
      <c r="G124" s="5">
        <f t="shared" si="4"/>
        <v>47.3739</v>
      </c>
      <c r="H124" s="5"/>
      <c r="I124" s="4" t="s">
        <v>251</v>
      </c>
      <c r="J124" s="24"/>
    </row>
    <row r="125" spans="1:10" ht="25.5">
      <c r="A125" s="128"/>
      <c r="B125" s="131"/>
      <c r="C125" s="131"/>
      <c r="D125" s="3" t="s">
        <v>198</v>
      </c>
      <c r="E125" s="3"/>
      <c r="F125" s="5">
        <v>39.2</v>
      </c>
      <c r="G125" s="5">
        <f t="shared" si="4"/>
        <v>46.648</v>
      </c>
      <c r="H125" s="5"/>
      <c r="I125" s="4" t="s">
        <v>251</v>
      </c>
      <c r="J125" s="24"/>
    </row>
    <row r="126" spans="1:10" ht="25.5">
      <c r="A126" s="129"/>
      <c r="B126" s="132"/>
      <c r="C126" s="132"/>
      <c r="D126" s="3" t="s">
        <v>199</v>
      </c>
      <c r="E126" s="3"/>
      <c r="F126" s="5">
        <v>64.285</v>
      </c>
      <c r="G126" s="5">
        <f t="shared" si="4"/>
        <v>76.49914999999999</v>
      </c>
      <c r="H126" s="5"/>
      <c r="I126" s="4" t="s">
        <v>251</v>
      </c>
      <c r="J126" s="24"/>
    </row>
    <row r="127" spans="1:10" ht="25.5">
      <c r="A127" s="10">
        <v>17</v>
      </c>
      <c r="B127" s="3" t="s">
        <v>184</v>
      </c>
      <c r="C127" s="3" t="s">
        <v>185</v>
      </c>
      <c r="D127" s="3" t="s">
        <v>186</v>
      </c>
      <c r="E127" s="3"/>
      <c r="F127" s="5">
        <v>25.21</v>
      </c>
      <c r="G127" s="5">
        <f t="shared" si="4"/>
        <v>29.9999</v>
      </c>
      <c r="H127" s="5"/>
      <c r="I127" s="4" t="s">
        <v>251</v>
      </c>
      <c r="J127" s="24"/>
    </row>
    <row r="128" spans="1:10" ht="25.5">
      <c r="A128" s="10">
        <v>18</v>
      </c>
      <c r="B128" s="3" t="s">
        <v>189</v>
      </c>
      <c r="C128" s="3" t="s">
        <v>191</v>
      </c>
      <c r="D128" s="3" t="s">
        <v>190</v>
      </c>
      <c r="E128" s="3"/>
      <c r="F128" s="5">
        <v>419.72</v>
      </c>
      <c r="G128" s="5">
        <f t="shared" si="4"/>
        <v>499.46680000000003</v>
      </c>
      <c r="H128" s="5"/>
      <c r="I128" s="4" t="s">
        <v>251</v>
      </c>
      <c r="J128" s="24"/>
    </row>
    <row r="129" spans="1:10" ht="38.25">
      <c r="A129" s="10">
        <v>19</v>
      </c>
      <c r="B129" s="3" t="s">
        <v>6</v>
      </c>
      <c r="C129" s="3" t="s">
        <v>7</v>
      </c>
      <c r="D129" s="3" t="s">
        <v>8</v>
      </c>
      <c r="E129" s="3"/>
      <c r="F129" s="5">
        <v>220.15</v>
      </c>
      <c r="G129" s="5">
        <f t="shared" si="4"/>
        <v>261.9785</v>
      </c>
      <c r="H129" s="5"/>
      <c r="I129" s="4" t="s">
        <v>251</v>
      </c>
      <c r="J129" s="24"/>
    </row>
    <row r="130" spans="1:10" ht="25.5">
      <c r="A130" s="10">
        <v>20</v>
      </c>
      <c r="B130" s="3" t="s">
        <v>9</v>
      </c>
      <c r="C130" s="3" t="s">
        <v>10</v>
      </c>
      <c r="D130" s="3" t="s">
        <v>11</v>
      </c>
      <c r="E130" s="3"/>
      <c r="F130" s="5">
        <v>12370.01</v>
      </c>
      <c r="G130" s="5">
        <f t="shared" si="4"/>
        <v>14720.311899999999</v>
      </c>
      <c r="H130" s="5"/>
      <c r="I130" s="4" t="s">
        <v>251</v>
      </c>
      <c r="J130" s="24"/>
    </row>
    <row r="131" spans="1:10" ht="25.5">
      <c r="A131" s="10">
        <v>21</v>
      </c>
      <c r="B131" s="3" t="s">
        <v>12</v>
      </c>
      <c r="C131" s="3" t="s">
        <v>13</v>
      </c>
      <c r="D131" s="3" t="s">
        <v>15</v>
      </c>
      <c r="E131" s="3"/>
      <c r="F131" s="5"/>
      <c r="G131" s="32">
        <v>36</v>
      </c>
      <c r="H131" s="5"/>
      <c r="I131" s="4" t="s">
        <v>251</v>
      </c>
      <c r="J131" s="24"/>
    </row>
    <row r="132" spans="1:10" ht="25.5">
      <c r="A132" s="10">
        <v>22</v>
      </c>
      <c r="B132" s="3" t="s">
        <v>16</v>
      </c>
      <c r="C132" s="9" t="s">
        <v>17</v>
      </c>
      <c r="D132" s="3" t="s">
        <v>15</v>
      </c>
      <c r="E132" s="4"/>
      <c r="F132" s="5"/>
      <c r="G132" s="32">
        <v>255</v>
      </c>
      <c r="H132" s="5"/>
      <c r="I132" s="4" t="s">
        <v>251</v>
      </c>
      <c r="J132" s="20"/>
    </row>
    <row r="133" spans="1:10" ht="38.25">
      <c r="A133" s="10">
        <v>23</v>
      </c>
      <c r="B133" s="9" t="s">
        <v>20</v>
      </c>
      <c r="C133" s="9" t="s">
        <v>22</v>
      </c>
      <c r="D133" s="3" t="s">
        <v>19</v>
      </c>
      <c r="E133" s="29"/>
      <c r="F133" s="23">
        <v>26.89</v>
      </c>
      <c r="G133" s="23">
        <f t="shared" si="4"/>
        <v>31.9991</v>
      </c>
      <c r="H133" s="5"/>
      <c r="I133" s="4" t="s">
        <v>251</v>
      </c>
      <c r="J133" s="33"/>
    </row>
    <row r="134" spans="1:10" ht="38.25">
      <c r="A134" s="10">
        <v>24</v>
      </c>
      <c r="B134" s="9" t="s">
        <v>23</v>
      </c>
      <c r="C134" s="9" t="s">
        <v>200</v>
      </c>
      <c r="D134" s="28" t="s">
        <v>25</v>
      </c>
      <c r="E134" s="29"/>
      <c r="F134" s="23">
        <v>25.8</v>
      </c>
      <c r="G134" s="23">
        <f>F134*1.19</f>
        <v>30.701999999999998</v>
      </c>
      <c r="H134" s="5"/>
      <c r="I134" s="4" t="s">
        <v>251</v>
      </c>
      <c r="J134" s="33"/>
    </row>
    <row r="135" spans="1:10" ht="38.25">
      <c r="A135" s="10">
        <v>25</v>
      </c>
      <c r="B135" s="9" t="s">
        <v>26</v>
      </c>
      <c r="C135" s="9" t="s">
        <v>22</v>
      </c>
      <c r="D135" s="28" t="s">
        <v>27</v>
      </c>
      <c r="E135" s="29"/>
      <c r="F135" s="23">
        <v>23.53</v>
      </c>
      <c r="G135" s="23">
        <f t="shared" si="4"/>
        <v>28.0007</v>
      </c>
      <c r="H135" s="5"/>
      <c r="I135" s="4" t="s">
        <v>251</v>
      </c>
      <c r="J135" s="33"/>
    </row>
    <row r="136" spans="1:10" ht="38.25">
      <c r="A136" s="10">
        <v>26</v>
      </c>
      <c r="B136" s="9" t="s">
        <v>26</v>
      </c>
      <c r="C136" s="9" t="s">
        <v>22</v>
      </c>
      <c r="D136" s="28" t="s">
        <v>28</v>
      </c>
      <c r="E136" s="29"/>
      <c r="F136" s="23">
        <v>127.06</v>
      </c>
      <c r="G136" s="23">
        <f t="shared" si="4"/>
        <v>151.2014</v>
      </c>
      <c r="H136" s="5"/>
      <c r="I136" s="4" t="s">
        <v>251</v>
      </c>
      <c r="J136" s="33"/>
    </row>
    <row r="137" spans="1:10" ht="25.5">
      <c r="A137" s="10">
        <v>27</v>
      </c>
      <c r="B137" s="9" t="s">
        <v>29</v>
      </c>
      <c r="C137" s="9" t="s">
        <v>30</v>
      </c>
      <c r="D137" s="3" t="s">
        <v>31</v>
      </c>
      <c r="E137" s="29"/>
      <c r="F137" s="23">
        <v>15.97</v>
      </c>
      <c r="G137" s="23">
        <f t="shared" si="4"/>
        <v>19.0043</v>
      </c>
      <c r="H137" s="5"/>
      <c r="I137" s="4" t="s">
        <v>251</v>
      </c>
      <c r="J137" s="33"/>
    </row>
    <row r="138" spans="1:10" ht="25.5">
      <c r="A138" s="10">
        <v>28</v>
      </c>
      <c r="B138" s="9" t="s">
        <v>29</v>
      </c>
      <c r="C138" s="9" t="s">
        <v>192</v>
      </c>
      <c r="D138" s="3" t="s">
        <v>193</v>
      </c>
      <c r="E138" s="29"/>
      <c r="F138" s="23">
        <v>14.71</v>
      </c>
      <c r="G138" s="23">
        <f t="shared" si="4"/>
        <v>17.5049</v>
      </c>
      <c r="H138" s="5"/>
      <c r="I138" s="4" t="s">
        <v>251</v>
      </c>
      <c r="J138" s="33"/>
    </row>
    <row r="139" spans="1:10" ht="25.5">
      <c r="A139" s="10">
        <v>29</v>
      </c>
      <c r="B139" s="9" t="s">
        <v>136</v>
      </c>
      <c r="C139" s="9" t="s">
        <v>137</v>
      </c>
      <c r="D139" s="3" t="s">
        <v>138</v>
      </c>
      <c r="E139" s="29"/>
      <c r="F139" s="23">
        <v>15800</v>
      </c>
      <c r="G139" s="23">
        <f t="shared" si="4"/>
        <v>18802</v>
      </c>
      <c r="H139" s="5"/>
      <c r="I139" s="4" t="s">
        <v>251</v>
      </c>
      <c r="J139" s="33"/>
    </row>
    <row r="140" spans="1:10" ht="25.5">
      <c r="A140" s="10">
        <v>30</v>
      </c>
      <c r="B140" s="9" t="s">
        <v>136</v>
      </c>
      <c r="C140" s="9" t="s">
        <v>137</v>
      </c>
      <c r="D140" s="3" t="s">
        <v>139</v>
      </c>
      <c r="E140" s="29"/>
      <c r="F140" s="23">
        <v>1900</v>
      </c>
      <c r="G140" s="23">
        <f t="shared" si="4"/>
        <v>2261</v>
      </c>
      <c r="H140" s="5"/>
      <c r="I140" s="4" t="s">
        <v>251</v>
      </c>
      <c r="J140" s="33"/>
    </row>
    <row r="141" spans="1:10" ht="25.5">
      <c r="A141" s="10">
        <v>31</v>
      </c>
      <c r="B141" s="9" t="s">
        <v>36</v>
      </c>
      <c r="C141" s="3" t="s">
        <v>266</v>
      </c>
      <c r="D141" s="3" t="s">
        <v>35</v>
      </c>
      <c r="E141" s="29"/>
      <c r="F141" s="23">
        <v>12000</v>
      </c>
      <c r="G141" s="23">
        <f t="shared" si="4"/>
        <v>14280</v>
      </c>
      <c r="H141" s="5"/>
      <c r="I141" s="4" t="s">
        <v>251</v>
      </c>
      <c r="J141" s="33"/>
    </row>
    <row r="142" spans="1:10" ht="25.5">
      <c r="A142" s="10">
        <v>32</v>
      </c>
      <c r="B142" s="9" t="s">
        <v>37</v>
      </c>
      <c r="C142" s="9" t="s">
        <v>261</v>
      </c>
      <c r="D142" s="3" t="s">
        <v>38</v>
      </c>
      <c r="E142" s="29"/>
      <c r="F142" s="23">
        <v>2424</v>
      </c>
      <c r="G142" s="23">
        <f t="shared" si="4"/>
        <v>2884.56</v>
      </c>
      <c r="H142" s="5"/>
      <c r="I142" s="4" t="s">
        <v>251</v>
      </c>
      <c r="J142" s="33"/>
    </row>
    <row r="143" spans="1:10" ht="25.5">
      <c r="A143" s="10">
        <v>33</v>
      </c>
      <c r="B143" s="9" t="s">
        <v>39</v>
      </c>
      <c r="C143" s="9" t="s">
        <v>40</v>
      </c>
      <c r="D143" s="28" t="s">
        <v>41</v>
      </c>
      <c r="E143" s="29"/>
      <c r="F143" s="23">
        <v>2521.01</v>
      </c>
      <c r="G143" s="23">
        <f t="shared" si="4"/>
        <v>3000.0019</v>
      </c>
      <c r="H143" s="5"/>
      <c r="I143" s="4" t="s">
        <v>251</v>
      </c>
      <c r="J143" s="33"/>
    </row>
    <row r="144" spans="1:10" ht="25.5">
      <c r="A144" s="10">
        <v>34</v>
      </c>
      <c r="B144" s="9" t="s">
        <v>39</v>
      </c>
      <c r="C144" s="9" t="s">
        <v>135</v>
      </c>
      <c r="D144" s="28" t="s">
        <v>102</v>
      </c>
      <c r="E144" s="29"/>
      <c r="F144" s="23">
        <v>1675.93</v>
      </c>
      <c r="G144" s="23">
        <f t="shared" si="4"/>
        <v>1994.3567</v>
      </c>
      <c r="H144" s="5"/>
      <c r="I144" s="4" t="s">
        <v>251</v>
      </c>
      <c r="J144" s="33"/>
    </row>
    <row r="145" spans="1:10" ht="38.25">
      <c r="A145" s="10">
        <v>35</v>
      </c>
      <c r="B145" s="9" t="s">
        <v>42</v>
      </c>
      <c r="C145" s="9" t="s">
        <v>43</v>
      </c>
      <c r="D145" s="28" t="s">
        <v>140</v>
      </c>
      <c r="E145" s="29"/>
      <c r="F145" s="23">
        <v>876.01</v>
      </c>
      <c r="G145" s="23">
        <f t="shared" si="4"/>
        <v>1042.4519</v>
      </c>
      <c r="H145" s="5"/>
      <c r="I145" s="4" t="s">
        <v>251</v>
      </c>
      <c r="J145" s="33"/>
    </row>
    <row r="146" spans="1:10" ht="25.5">
      <c r="A146" s="10">
        <v>36</v>
      </c>
      <c r="B146" s="9" t="s">
        <v>44</v>
      </c>
      <c r="C146" s="9" t="s">
        <v>45</v>
      </c>
      <c r="D146" s="28" t="s">
        <v>46</v>
      </c>
      <c r="E146" s="29"/>
      <c r="F146" s="23">
        <v>3025</v>
      </c>
      <c r="G146" s="23">
        <f t="shared" si="4"/>
        <v>3599.75</v>
      </c>
      <c r="H146" s="5"/>
      <c r="I146" s="4" t="s">
        <v>251</v>
      </c>
      <c r="J146" s="33"/>
    </row>
    <row r="147" spans="1:10" ht="25.5">
      <c r="A147" s="10">
        <v>38</v>
      </c>
      <c r="B147" s="9" t="s">
        <v>68</v>
      </c>
      <c r="C147" s="9" t="s">
        <v>50</v>
      </c>
      <c r="D147" s="28" t="s">
        <v>51</v>
      </c>
      <c r="E147" s="29"/>
      <c r="F147" s="23">
        <v>31935.07</v>
      </c>
      <c r="G147" s="23">
        <f t="shared" si="4"/>
        <v>38002.7333</v>
      </c>
      <c r="H147" s="5"/>
      <c r="I147" s="4" t="s">
        <v>251</v>
      </c>
      <c r="J147" s="33"/>
    </row>
    <row r="148" spans="1:10" ht="25.5">
      <c r="A148" s="10">
        <v>39</v>
      </c>
      <c r="B148" s="9" t="s">
        <v>284</v>
      </c>
      <c r="C148" s="9" t="s">
        <v>264</v>
      </c>
      <c r="D148" s="28" t="s">
        <v>362</v>
      </c>
      <c r="E148" s="29"/>
      <c r="F148" s="23">
        <v>6577.08</v>
      </c>
      <c r="G148" s="23">
        <f t="shared" si="4"/>
        <v>7826.7252</v>
      </c>
      <c r="H148" s="5"/>
      <c r="I148" s="4" t="s">
        <v>251</v>
      </c>
      <c r="J148" s="33"/>
    </row>
    <row r="149" spans="1:10" ht="25.5">
      <c r="A149" s="10">
        <v>40</v>
      </c>
      <c r="B149" s="9" t="s">
        <v>52</v>
      </c>
      <c r="C149" s="9" t="s">
        <v>92</v>
      </c>
      <c r="D149" s="28" t="s">
        <v>53</v>
      </c>
      <c r="E149" s="29"/>
      <c r="F149" s="23">
        <v>903</v>
      </c>
      <c r="G149" s="23">
        <f t="shared" si="4"/>
        <v>1074.57</v>
      </c>
      <c r="H149" s="5"/>
      <c r="I149" s="4" t="s">
        <v>251</v>
      </c>
      <c r="J149" s="33"/>
    </row>
    <row r="150" spans="1:10" ht="38.25">
      <c r="A150" s="10">
        <v>41</v>
      </c>
      <c r="B150" s="9" t="s">
        <v>54</v>
      </c>
      <c r="C150" s="3" t="s">
        <v>342</v>
      </c>
      <c r="D150" s="28" t="s">
        <v>55</v>
      </c>
      <c r="E150" s="29"/>
      <c r="F150" s="23">
        <v>6302.52</v>
      </c>
      <c r="G150" s="23">
        <f t="shared" si="4"/>
        <v>7499.9988</v>
      </c>
      <c r="H150" s="5"/>
      <c r="I150" s="4" t="s">
        <v>251</v>
      </c>
      <c r="J150" s="33"/>
    </row>
    <row r="151" spans="1:10" ht="25.5">
      <c r="A151" s="127">
        <v>42</v>
      </c>
      <c r="B151" s="133" t="s">
        <v>166</v>
      </c>
      <c r="C151" s="3" t="s">
        <v>342</v>
      </c>
      <c r="D151" s="28" t="s">
        <v>168</v>
      </c>
      <c r="E151" s="29"/>
      <c r="F151" s="23">
        <v>98739.49</v>
      </c>
      <c r="G151" s="23">
        <f t="shared" si="4"/>
        <v>117499.9931</v>
      </c>
      <c r="H151" s="5"/>
      <c r="I151" s="93" t="s">
        <v>169</v>
      </c>
      <c r="J151" s="33"/>
    </row>
    <row r="152" spans="1:10" ht="25.5">
      <c r="A152" s="129"/>
      <c r="B152" s="134"/>
      <c r="C152" s="3" t="s">
        <v>342</v>
      </c>
      <c r="D152" s="28" t="s">
        <v>167</v>
      </c>
      <c r="E152" s="29"/>
      <c r="F152" s="23">
        <v>50420.165</v>
      </c>
      <c r="G152" s="23">
        <f t="shared" si="4"/>
        <v>59999.99635</v>
      </c>
      <c r="H152" s="5"/>
      <c r="I152" s="95"/>
      <c r="J152" s="33"/>
    </row>
    <row r="153" spans="1:10" ht="25.5">
      <c r="A153" s="10">
        <v>43</v>
      </c>
      <c r="B153" s="9" t="s">
        <v>56</v>
      </c>
      <c r="C153" s="9" t="s">
        <v>43</v>
      </c>
      <c r="D153" s="28" t="s">
        <v>58</v>
      </c>
      <c r="E153" s="29"/>
      <c r="F153" s="23">
        <v>864</v>
      </c>
      <c r="G153" s="23">
        <f t="shared" si="4"/>
        <v>1028.1599999999999</v>
      </c>
      <c r="H153" s="5"/>
      <c r="I153" s="4" t="s">
        <v>251</v>
      </c>
      <c r="J153" s="33"/>
    </row>
    <row r="154" spans="1:10" ht="25.5">
      <c r="A154" s="10">
        <v>44</v>
      </c>
      <c r="B154" s="9" t="s">
        <v>59</v>
      </c>
      <c r="C154" s="9" t="s">
        <v>24</v>
      </c>
      <c r="D154" s="28" t="s">
        <v>60</v>
      </c>
      <c r="E154" s="29"/>
      <c r="F154" s="23">
        <v>24.73</v>
      </c>
      <c r="G154" s="23">
        <f t="shared" si="4"/>
        <v>29.4287</v>
      </c>
      <c r="H154" s="5"/>
      <c r="I154" s="4" t="s">
        <v>251</v>
      </c>
      <c r="J154" s="33"/>
    </row>
    <row r="155" spans="1:10" ht="25.5">
      <c r="A155" s="10">
        <v>45</v>
      </c>
      <c r="B155" s="9" t="s">
        <v>61</v>
      </c>
      <c r="C155" s="9" t="s">
        <v>63</v>
      </c>
      <c r="D155" s="28" t="s">
        <v>62</v>
      </c>
      <c r="E155" s="29"/>
      <c r="F155" s="23">
        <v>685.24</v>
      </c>
      <c r="G155" s="23">
        <f t="shared" si="4"/>
        <v>815.4356</v>
      </c>
      <c r="H155" s="5"/>
      <c r="I155" s="4" t="s">
        <v>251</v>
      </c>
      <c r="J155" s="33"/>
    </row>
    <row r="156" spans="1:10" ht="25.5">
      <c r="A156" s="10">
        <v>46</v>
      </c>
      <c r="B156" s="3" t="s">
        <v>349</v>
      </c>
      <c r="C156" s="9" t="s">
        <v>66</v>
      </c>
      <c r="D156" s="28" t="s">
        <v>65</v>
      </c>
      <c r="E156" s="29"/>
      <c r="F156" s="23">
        <v>234.3</v>
      </c>
      <c r="G156" s="23">
        <f t="shared" si="4"/>
        <v>278.817</v>
      </c>
      <c r="H156" s="5"/>
      <c r="I156" s="4" t="s">
        <v>251</v>
      </c>
      <c r="J156" s="33"/>
    </row>
    <row r="157" spans="1:10" ht="25.5">
      <c r="A157" s="10">
        <v>47</v>
      </c>
      <c r="B157" s="3" t="s">
        <v>349</v>
      </c>
      <c r="C157" s="9" t="s">
        <v>67</v>
      </c>
      <c r="D157" s="28" t="s">
        <v>65</v>
      </c>
      <c r="E157" s="29"/>
      <c r="F157" s="23">
        <v>1242.02</v>
      </c>
      <c r="G157" s="23">
        <f t="shared" si="4"/>
        <v>1478.0038</v>
      </c>
      <c r="H157" s="5"/>
      <c r="I157" s="4" t="s">
        <v>251</v>
      </c>
      <c r="J157" s="33"/>
    </row>
    <row r="158" spans="1:10" ht="25.5">
      <c r="A158" s="10">
        <v>48</v>
      </c>
      <c r="B158" s="9" t="s">
        <v>69</v>
      </c>
      <c r="C158" s="9" t="s">
        <v>63</v>
      </c>
      <c r="D158" s="28" t="s">
        <v>70</v>
      </c>
      <c r="E158" s="29"/>
      <c r="F158" s="23">
        <v>223.11</v>
      </c>
      <c r="G158" s="23">
        <f t="shared" si="4"/>
        <v>265.5009</v>
      </c>
      <c r="H158" s="5"/>
      <c r="I158" s="4" t="s">
        <v>251</v>
      </c>
      <c r="J158" s="33"/>
    </row>
    <row r="159" spans="1:10" ht="25.5">
      <c r="A159" s="10">
        <v>49</v>
      </c>
      <c r="B159" s="9" t="s">
        <v>71</v>
      </c>
      <c r="C159" s="9" t="s">
        <v>72</v>
      </c>
      <c r="D159" s="28" t="s">
        <v>172</v>
      </c>
      <c r="E159" s="29"/>
      <c r="F159" s="23">
        <v>42.015</v>
      </c>
      <c r="G159" s="23">
        <f t="shared" si="4"/>
        <v>49.99785</v>
      </c>
      <c r="H159" s="5"/>
      <c r="I159" s="4" t="s">
        <v>251</v>
      </c>
      <c r="J159" s="33"/>
    </row>
    <row r="160" spans="1:10" ht="25.5">
      <c r="A160" s="10">
        <v>50</v>
      </c>
      <c r="B160" s="9" t="s">
        <v>71</v>
      </c>
      <c r="C160" s="9" t="s">
        <v>72</v>
      </c>
      <c r="D160" s="28" t="s">
        <v>73</v>
      </c>
      <c r="E160" s="29"/>
      <c r="F160" s="23">
        <v>42.015</v>
      </c>
      <c r="G160" s="23">
        <f t="shared" si="4"/>
        <v>49.99785</v>
      </c>
      <c r="H160" s="5"/>
      <c r="I160" s="4" t="s">
        <v>251</v>
      </c>
      <c r="J160" s="33"/>
    </row>
    <row r="161" spans="1:10" ht="25.5">
      <c r="A161" s="10">
        <v>51</v>
      </c>
      <c r="B161" s="9" t="s">
        <v>173</v>
      </c>
      <c r="C161" s="9" t="s">
        <v>174</v>
      </c>
      <c r="D161" s="28" t="s">
        <v>175</v>
      </c>
      <c r="E161" s="29"/>
      <c r="F161" s="23">
        <v>500</v>
      </c>
      <c r="G161" s="23">
        <f t="shared" si="4"/>
        <v>595</v>
      </c>
      <c r="H161" s="5"/>
      <c r="I161" s="4" t="s">
        <v>251</v>
      </c>
      <c r="J161" s="33"/>
    </row>
    <row r="162" spans="1:10" ht="25.5">
      <c r="A162" s="10">
        <v>52</v>
      </c>
      <c r="B162" s="9" t="s">
        <v>76</v>
      </c>
      <c r="C162" s="9" t="s">
        <v>77</v>
      </c>
      <c r="D162" s="28" t="s">
        <v>81</v>
      </c>
      <c r="E162" s="29"/>
      <c r="F162" s="23">
        <v>107.22</v>
      </c>
      <c r="G162" s="23">
        <v>116.97</v>
      </c>
      <c r="H162" s="5"/>
      <c r="I162" s="4" t="s">
        <v>251</v>
      </c>
      <c r="J162" s="33"/>
    </row>
    <row r="163" spans="1:10" ht="25.5">
      <c r="A163" s="10">
        <v>53</v>
      </c>
      <c r="B163" s="9" t="s">
        <v>158</v>
      </c>
      <c r="C163" s="9" t="s">
        <v>50</v>
      </c>
      <c r="D163" s="28" t="s">
        <v>74</v>
      </c>
      <c r="E163" s="29"/>
      <c r="F163" s="23">
        <v>12603.21</v>
      </c>
      <c r="G163" s="23">
        <f t="shared" si="4"/>
        <v>14997.819899999999</v>
      </c>
      <c r="H163" s="5"/>
      <c r="I163" s="4" t="s">
        <v>251</v>
      </c>
      <c r="J163" s="33"/>
    </row>
    <row r="164" spans="1:10" ht="25.5">
      <c r="A164" s="10">
        <v>54</v>
      </c>
      <c r="B164" s="9" t="s">
        <v>158</v>
      </c>
      <c r="C164" s="9" t="s">
        <v>50</v>
      </c>
      <c r="D164" s="28" t="s">
        <v>75</v>
      </c>
      <c r="E164" s="29"/>
      <c r="F164" s="23">
        <v>2425.22</v>
      </c>
      <c r="G164" s="23">
        <f t="shared" si="4"/>
        <v>2886.0117999999998</v>
      </c>
      <c r="H164" s="5"/>
      <c r="I164" s="4" t="s">
        <v>251</v>
      </c>
      <c r="J164" s="33"/>
    </row>
    <row r="165" spans="1:10" ht="25.5">
      <c r="A165" s="10">
        <v>55</v>
      </c>
      <c r="B165" s="3" t="s">
        <v>83</v>
      </c>
      <c r="C165" s="3" t="s">
        <v>266</v>
      </c>
      <c r="D165" s="28" t="s">
        <v>82</v>
      </c>
      <c r="E165" s="29"/>
      <c r="F165" s="23">
        <v>49962.4</v>
      </c>
      <c r="G165" s="23">
        <f t="shared" si="4"/>
        <v>59455.256</v>
      </c>
      <c r="H165" s="5"/>
      <c r="I165" s="4" t="s">
        <v>251</v>
      </c>
      <c r="J165" s="33"/>
    </row>
    <row r="166" spans="1:10" ht="25.5">
      <c r="A166" s="10">
        <v>56</v>
      </c>
      <c r="B166" s="9" t="s">
        <v>89</v>
      </c>
      <c r="C166" s="9" t="s">
        <v>43</v>
      </c>
      <c r="D166" s="28" t="s">
        <v>90</v>
      </c>
      <c r="E166" s="29"/>
      <c r="F166" s="23">
        <v>215.04</v>
      </c>
      <c r="G166" s="23">
        <f t="shared" si="4"/>
        <v>255.89759999999998</v>
      </c>
      <c r="H166" s="5"/>
      <c r="I166" s="4" t="s">
        <v>251</v>
      </c>
      <c r="J166" s="33"/>
    </row>
    <row r="167" spans="1:10" ht="25.5">
      <c r="A167" s="10">
        <v>57</v>
      </c>
      <c r="B167" s="9" t="s">
        <v>99</v>
      </c>
      <c r="C167" s="9" t="s">
        <v>100</v>
      </c>
      <c r="D167" s="28" t="s">
        <v>101</v>
      </c>
      <c r="E167" s="29"/>
      <c r="F167" s="23">
        <v>1722.775</v>
      </c>
      <c r="G167" s="23">
        <f t="shared" si="4"/>
        <v>2050.10225</v>
      </c>
      <c r="H167" s="5"/>
      <c r="I167" s="4" t="s">
        <v>251</v>
      </c>
      <c r="J167" s="33"/>
    </row>
    <row r="168" spans="1:10" ht="25.5">
      <c r="A168" s="10">
        <v>58</v>
      </c>
      <c r="B168" s="9" t="s">
        <v>39</v>
      </c>
      <c r="C168" s="9" t="s">
        <v>103</v>
      </c>
      <c r="D168" s="28" t="s">
        <v>102</v>
      </c>
      <c r="E168" s="29"/>
      <c r="F168" s="23">
        <v>1675.93</v>
      </c>
      <c r="G168" s="23">
        <f t="shared" si="4"/>
        <v>1994.3567</v>
      </c>
      <c r="H168" s="5"/>
      <c r="I168" s="4" t="s">
        <v>251</v>
      </c>
      <c r="J168" s="33"/>
    </row>
    <row r="169" spans="1:10" ht="25.5">
      <c r="A169" s="10">
        <v>59</v>
      </c>
      <c r="B169" s="9" t="s">
        <v>105</v>
      </c>
      <c r="C169" s="9" t="s">
        <v>43</v>
      </c>
      <c r="D169" s="28" t="s">
        <v>104</v>
      </c>
      <c r="E169" s="29"/>
      <c r="F169" s="23">
        <v>2924.705</v>
      </c>
      <c r="G169" s="23">
        <f t="shared" si="4"/>
        <v>3480.39895</v>
      </c>
      <c r="H169" s="5"/>
      <c r="I169" s="4" t="s">
        <v>251</v>
      </c>
      <c r="J169" s="33"/>
    </row>
    <row r="170" spans="1:10" ht="25.5">
      <c r="A170" s="10">
        <v>60</v>
      </c>
      <c r="B170" s="9" t="s">
        <v>106</v>
      </c>
      <c r="C170" s="9" t="s">
        <v>43</v>
      </c>
      <c r="D170" s="28" t="s">
        <v>104</v>
      </c>
      <c r="E170" s="29"/>
      <c r="F170" s="23">
        <v>1339.5</v>
      </c>
      <c r="G170" s="23">
        <f t="shared" si="4"/>
        <v>1594.0049999999999</v>
      </c>
      <c r="H170" s="5"/>
      <c r="I170" s="4" t="s">
        <v>251</v>
      </c>
      <c r="J170" s="33"/>
    </row>
    <row r="171" spans="1:10" ht="25.5">
      <c r="A171" s="10">
        <v>61</v>
      </c>
      <c r="B171" s="9" t="s">
        <v>107</v>
      </c>
      <c r="C171" s="3" t="s">
        <v>266</v>
      </c>
      <c r="D171" s="28" t="s">
        <v>108</v>
      </c>
      <c r="E171" s="29"/>
      <c r="F171" s="23">
        <v>375</v>
      </c>
      <c r="G171" s="23">
        <f t="shared" si="4"/>
        <v>446.25</v>
      </c>
      <c r="H171" s="5"/>
      <c r="I171" s="4" t="s">
        <v>251</v>
      </c>
      <c r="J171" s="33"/>
    </row>
    <row r="172" spans="1:10" ht="25.5">
      <c r="A172" s="10">
        <v>62</v>
      </c>
      <c r="B172" s="9" t="s">
        <v>109</v>
      </c>
      <c r="C172" s="9" t="s">
        <v>110</v>
      </c>
      <c r="D172" s="28" t="s">
        <v>111</v>
      </c>
      <c r="E172" s="29"/>
      <c r="F172" s="23">
        <v>3327.73</v>
      </c>
      <c r="G172" s="23">
        <f>F172*1.19</f>
        <v>3959.9986999999996</v>
      </c>
      <c r="H172" s="5"/>
      <c r="I172" s="4" t="s">
        <v>251</v>
      </c>
      <c r="J172" s="33"/>
    </row>
    <row r="173" spans="1:10" ht="26.25" thickBot="1">
      <c r="A173" s="10">
        <v>63</v>
      </c>
      <c r="B173" s="34" t="s">
        <v>285</v>
      </c>
      <c r="C173" s="34" t="s">
        <v>50</v>
      </c>
      <c r="D173" s="35" t="s">
        <v>113</v>
      </c>
      <c r="E173" s="36"/>
      <c r="F173" s="37">
        <v>83935.04</v>
      </c>
      <c r="G173" s="37">
        <f>F173*1.19</f>
        <v>99882.69759999998</v>
      </c>
      <c r="H173" s="11"/>
      <c r="I173" s="38" t="s">
        <v>267</v>
      </c>
      <c r="J173" s="39"/>
    </row>
    <row r="174" spans="1:10" ht="12.75">
      <c r="A174" s="6"/>
      <c r="B174" s="40"/>
      <c r="C174" s="7"/>
      <c r="D174" s="41"/>
      <c r="E174" s="42"/>
      <c r="F174" s="43"/>
      <c r="G174" s="8"/>
      <c r="H174" s="8"/>
      <c r="I174" s="6"/>
      <c r="J174" s="44"/>
    </row>
    <row r="175" spans="1:10" ht="12.75">
      <c r="A175" s="6"/>
      <c r="B175" s="40"/>
      <c r="C175" s="7"/>
      <c r="D175" s="41"/>
      <c r="E175" s="42"/>
      <c r="F175" s="43"/>
      <c r="G175" s="8"/>
      <c r="H175" s="8"/>
      <c r="I175" s="6"/>
      <c r="J175" s="44"/>
    </row>
    <row r="176" spans="1:10" ht="12.75">
      <c r="A176" s="121"/>
      <c r="B176" s="121"/>
      <c r="C176" s="122"/>
      <c r="D176" s="46"/>
      <c r="E176" s="47"/>
      <c r="F176" s="48"/>
      <c r="G176" s="48"/>
      <c r="H176" s="48"/>
      <c r="I176" s="12"/>
      <c r="J176" s="12"/>
    </row>
    <row r="177" spans="1:10" ht="12.75">
      <c r="A177" s="49"/>
      <c r="B177" s="45"/>
      <c r="C177" s="50"/>
      <c r="D177" s="46" t="s">
        <v>150</v>
      </c>
      <c r="E177" s="47"/>
      <c r="F177" s="48"/>
      <c r="G177" s="48"/>
      <c r="H177" s="48"/>
      <c r="I177" s="12"/>
      <c r="J177" s="12"/>
    </row>
    <row r="178" spans="1:10" ht="12.75">
      <c r="A178" s="13"/>
      <c r="B178" s="45"/>
      <c r="C178" s="45" t="s">
        <v>260</v>
      </c>
      <c r="D178" s="51" t="s">
        <v>257</v>
      </c>
      <c r="E178" s="47"/>
      <c r="F178" s="48"/>
      <c r="G178" s="48"/>
      <c r="H178" s="48"/>
      <c r="I178" s="12"/>
      <c r="J178" s="12"/>
    </row>
    <row r="179" spans="1:10" ht="12.75">
      <c r="A179" s="13"/>
      <c r="B179" s="45"/>
      <c r="C179" s="45"/>
      <c r="D179" s="52"/>
      <c r="E179" s="47"/>
      <c r="F179" s="48"/>
      <c r="G179" s="48"/>
      <c r="H179" s="48"/>
      <c r="I179" s="12"/>
      <c r="J179" s="12"/>
    </row>
    <row r="180" spans="1:10" ht="12.75">
      <c r="A180" s="13"/>
      <c r="B180" s="45"/>
      <c r="C180" s="45"/>
      <c r="D180" s="46"/>
      <c r="E180" s="47"/>
      <c r="F180" s="48"/>
      <c r="G180" s="48"/>
      <c r="H180" s="48"/>
      <c r="I180" s="12"/>
      <c r="J180" s="12"/>
    </row>
    <row r="181" spans="1:10" ht="12.75">
      <c r="A181" s="13"/>
      <c r="B181" s="46"/>
      <c r="C181" s="47"/>
      <c r="D181" s="123" t="s">
        <v>151</v>
      </c>
      <c r="E181" s="123"/>
      <c r="F181" s="48"/>
      <c r="G181" s="48"/>
      <c r="H181" s="48"/>
      <c r="I181" s="12"/>
      <c r="J181" s="12"/>
    </row>
    <row r="182" spans="1:10" ht="12.75">
      <c r="A182" s="13"/>
      <c r="B182" s="52"/>
      <c r="C182" s="51"/>
      <c r="D182" s="124" t="s">
        <v>152</v>
      </c>
      <c r="E182" s="124"/>
      <c r="F182" s="53"/>
      <c r="G182" s="54"/>
      <c r="H182" s="14"/>
      <c r="I182" s="12"/>
      <c r="J182" s="12"/>
    </row>
    <row r="183" spans="1:10" ht="12.75">
      <c r="A183" s="13"/>
      <c r="B183" s="45"/>
      <c r="C183" s="55"/>
      <c r="D183" s="46"/>
      <c r="E183" s="47"/>
      <c r="F183" s="48"/>
      <c r="G183" s="14"/>
      <c r="H183" s="14"/>
      <c r="I183" s="12"/>
      <c r="J183" s="12"/>
    </row>
  </sheetData>
  <sheetProtection/>
  <mergeCells count="69">
    <mergeCell ref="A176:C176"/>
    <mergeCell ref="D181:E181"/>
    <mergeCell ref="D182:E182"/>
    <mergeCell ref="A108:J108"/>
    <mergeCell ref="A124:A126"/>
    <mergeCell ref="B124:B126"/>
    <mergeCell ref="C124:C126"/>
    <mergeCell ref="A151:A152"/>
    <mergeCell ref="B151:B152"/>
    <mergeCell ref="I151:I152"/>
    <mergeCell ref="A98:A103"/>
    <mergeCell ref="B98:B103"/>
    <mergeCell ref="C98:C103"/>
    <mergeCell ref="A105:A107"/>
    <mergeCell ref="B105:B107"/>
    <mergeCell ref="C105:C107"/>
    <mergeCell ref="A87:J87"/>
    <mergeCell ref="A88:A91"/>
    <mergeCell ref="B88:B91"/>
    <mergeCell ref="C88:C91"/>
    <mergeCell ref="A92:A97"/>
    <mergeCell ref="B92:B97"/>
    <mergeCell ref="C92:C97"/>
    <mergeCell ref="I41:I43"/>
    <mergeCell ref="A44:A46"/>
    <mergeCell ref="C44:C46"/>
    <mergeCell ref="D44:D46"/>
    <mergeCell ref="A76:A77"/>
    <mergeCell ref="B76:B77"/>
    <mergeCell ref="C76:C77"/>
    <mergeCell ref="B49:B51"/>
    <mergeCell ref="A49:A51"/>
    <mergeCell ref="C49:C51"/>
    <mergeCell ref="A38:A40"/>
    <mergeCell ref="C38:C40"/>
    <mergeCell ref="D38:D40"/>
    <mergeCell ref="A41:A43"/>
    <mergeCell ref="C41:C43"/>
    <mergeCell ref="D41:D43"/>
    <mergeCell ref="A32:A33"/>
    <mergeCell ref="B32:B33"/>
    <mergeCell ref="C32:C33"/>
    <mergeCell ref="A35:A37"/>
    <mergeCell ref="C35:C37"/>
    <mergeCell ref="D35:D37"/>
    <mergeCell ref="A22:A25"/>
    <mergeCell ref="B22:B25"/>
    <mergeCell ref="C22:C25"/>
    <mergeCell ref="A27:A30"/>
    <mergeCell ref="B27:B30"/>
    <mergeCell ref="C27:C30"/>
    <mergeCell ref="B9:B12"/>
    <mergeCell ref="C9:C12"/>
    <mergeCell ref="A14:A17"/>
    <mergeCell ref="B14:B17"/>
    <mergeCell ref="C14:C17"/>
    <mergeCell ref="A19:A20"/>
    <mergeCell ref="B19:B20"/>
    <mergeCell ref="C19:C20"/>
    <mergeCell ref="F49:F51"/>
    <mergeCell ref="G49:G51"/>
    <mergeCell ref="H49:H51"/>
    <mergeCell ref="I49:I51"/>
    <mergeCell ref="A1:I1"/>
    <mergeCell ref="A4:J4"/>
    <mergeCell ref="A5:A7"/>
    <mergeCell ref="B5:B7"/>
    <mergeCell ref="C5:C7"/>
    <mergeCell ref="A9:A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65"/>
  <sheetViews>
    <sheetView tabSelected="1" zoomScale="75" zoomScaleNormal="75" zoomScalePageLayoutView="0" workbookViewId="0" topLeftCell="A1">
      <selection activeCell="H31" sqref="H31"/>
    </sheetView>
  </sheetViews>
  <sheetFormatPr defaultColWidth="9.140625" defaultRowHeight="12.75"/>
  <cols>
    <col min="1" max="1" width="15.8515625" style="12" customWidth="1"/>
    <col min="2" max="2" width="5.8515625" style="13" customWidth="1"/>
    <col min="3" max="3" width="68.7109375" style="13" customWidth="1"/>
    <col min="4" max="4" width="20.8515625" style="13" customWidth="1"/>
    <col min="5" max="5" width="30.00390625" style="63" customWidth="1"/>
    <col min="6" max="6" width="31.00390625" style="12" customWidth="1"/>
    <col min="7" max="7" width="15.140625" style="66" bestFit="1" customWidth="1"/>
    <col min="8" max="16384" width="9.140625" style="12" customWidth="1"/>
  </cols>
  <sheetData>
    <row r="1" spans="2:5" ht="18.75">
      <c r="B1" s="148" t="s">
        <v>370</v>
      </c>
      <c r="C1" s="148"/>
      <c r="D1" s="148"/>
      <c r="E1" s="148"/>
    </row>
    <row r="2" spans="2:5" ht="15">
      <c r="B2" s="64"/>
      <c r="C2" s="64"/>
      <c r="D2" s="64"/>
      <c r="E2" s="65"/>
    </row>
    <row r="3" spans="2:5" ht="15">
      <c r="B3" s="64"/>
      <c r="C3" s="64"/>
      <c r="D3" s="64"/>
      <c r="E3" s="65"/>
    </row>
    <row r="4" spans="2:5" ht="12.75" customHeight="1">
      <c r="B4" s="150" t="s">
        <v>239</v>
      </c>
      <c r="C4" s="149" t="s">
        <v>372</v>
      </c>
      <c r="D4" s="149" t="s">
        <v>213</v>
      </c>
      <c r="E4" s="151" t="s">
        <v>373</v>
      </c>
    </row>
    <row r="5" spans="2:5" ht="76.5" customHeight="1">
      <c r="B5" s="150"/>
      <c r="C5" s="149"/>
      <c r="D5" s="149"/>
      <c r="E5" s="152"/>
    </row>
    <row r="6" spans="2:5" ht="18">
      <c r="B6" s="83">
        <v>0</v>
      </c>
      <c r="C6" s="83">
        <v>1</v>
      </c>
      <c r="D6" s="83">
        <v>3</v>
      </c>
      <c r="E6" s="83">
        <v>4</v>
      </c>
    </row>
    <row r="7" spans="2:6" ht="15" customHeight="1">
      <c r="B7" s="137">
        <v>1</v>
      </c>
      <c r="C7" s="147" t="s">
        <v>374</v>
      </c>
      <c r="D7" s="137" t="s">
        <v>369</v>
      </c>
      <c r="E7" s="135">
        <v>188687.39</v>
      </c>
      <c r="F7" s="84"/>
    </row>
    <row r="8" spans="2:6" ht="12.75" customHeight="1">
      <c r="B8" s="137"/>
      <c r="C8" s="147"/>
      <c r="D8" s="143"/>
      <c r="E8" s="135"/>
      <c r="F8" s="84"/>
    </row>
    <row r="9" spans="2:6" ht="15" customHeight="1" hidden="1">
      <c r="B9" s="137"/>
      <c r="C9" s="147"/>
      <c r="D9" s="143"/>
      <c r="E9" s="143"/>
      <c r="F9" s="84"/>
    </row>
    <row r="10" spans="2:6" ht="0.75" customHeight="1" hidden="1">
      <c r="B10" s="137"/>
      <c r="C10" s="147"/>
      <c r="D10" s="143"/>
      <c r="E10" s="143"/>
      <c r="F10" s="84"/>
    </row>
    <row r="11" spans="2:6" ht="1.5" customHeight="1" hidden="1">
      <c r="B11" s="137"/>
      <c r="C11" s="147"/>
      <c r="D11" s="143"/>
      <c r="E11" s="143"/>
      <c r="F11" s="84"/>
    </row>
    <row r="12" spans="2:6" ht="15" customHeight="1" hidden="1">
      <c r="B12" s="137"/>
      <c r="C12" s="147"/>
      <c r="D12" s="143"/>
      <c r="E12" s="143"/>
      <c r="F12" s="84"/>
    </row>
    <row r="13" spans="2:6" ht="3.75" customHeight="1" hidden="1">
      <c r="B13" s="137"/>
      <c r="C13" s="147"/>
      <c r="D13" s="143"/>
      <c r="E13" s="143"/>
      <c r="F13" s="84"/>
    </row>
    <row r="14" spans="2:6" ht="15" customHeight="1" hidden="1">
      <c r="B14" s="137"/>
      <c r="C14" s="147"/>
      <c r="D14" s="143"/>
      <c r="E14" s="143"/>
      <c r="F14" s="84"/>
    </row>
    <row r="15" spans="2:6" ht="15" customHeight="1" hidden="1">
      <c r="B15" s="137"/>
      <c r="C15" s="147"/>
      <c r="D15" s="143"/>
      <c r="E15" s="143"/>
      <c r="F15" s="84"/>
    </row>
    <row r="16" spans="2:6" ht="15" customHeight="1" hidden="1">
      <c r="B16" s="137"/>
      <c r="C16" s="147"/>
      <c r="D16" s="143"/>
      <c r="E16" s="143"/>
      <c r="F16" s="84"/>
    </row>
    <row r="17" spans="2:6" ht="15" customHeight="1" hidden="1">
      <c r="B17" s="137"/>
      <c r="C17" s="147"/>
      <c r="D17" s="143"/>
      <c r="E17" s="143"/>
      <c r="F17" s="84"/>
    </row>
    <row r="18" spans="2:7" ht="15" customHeight="1" hidden="1">
      <c r="B18" s="137"/>
      <c r="C18" s="147"/>
      <c r="D18" s="143"/>
      <c r="E18" s="143"/>
      <c r="F18" s="84"/>
      <c r="G18" s="66">
        <f>E7+E9+E10+E11+E12</f>
        <v>188687.39</v>
      </c>
    </row>
    <row r="19" spans="2:6" ht="15" customHeight="1">
      <c r="B19" s="137">
        <v>2</v>
      </c>
      <c r="C19" s="147" t="s">
        <v>269</v>
      </c>
      <c r="D19" s="137" t="s">
        <v>369</v>
      </c>
      <c r="E19" s="135">
        <v>488805.04</v>
      </c>
      <c r="F19" s="84"/>
    </row>
    <row r="20" spans="2:6" ht="12.75" customHeight="1">
      <c r="B20" s="137"/>
      <c r="C20" s="147"/>
      <c r="D20" s="137"/>
      <c r="E20" s="143"/>
      <c r="F20" s="84"/>
    </row>
    <row r="21" spans="2:6" ht="13.5" customHeight="1" hidden="1">
      <c r="B21" s="137"/>
      <c r="C21" s="147"/>
      <c r="D21" s="137"/>
      <c r="E21" s="143"/>
      <c r="F21" s="84"/>
    </row>
    <row r="22" spans="2:6" ht="9.75" customHeight="1" hidden="1">
      <c r="B22" s="137"/>
      <c r="C22" s="147"/>
      <c r="D22" s="137"/>
      <c r="E22" s="143"/>
      <c r="F22" s="84"/>
    </row>
    <row r="23" spans="2:6" ht="12" customHeight="1" hidden="1">
      <c r="B23" s="137"/>
      <c r="C23" s="147"/>
      <c r="D23" s="137"/>
      <c r="E23" s="143"/>
      <c r="F23" s="84"/>
    </row>
    <row r="24" spans="2:6" ht="15" customHeight="1" hidden="1">
      <c r="B24" s="137"/>
      <c r="C24" s="147"/>
      <c r="D24" s="137"/>
      <c r="E24" s="143"/>
      <c r="F24" s="84"/>
    </row>
    <row r="25" spans="2:6" ht="15" customHeight="1" hidden="1">
      <c r="B25" s="137"/>
      <c r="C25" s="147"/>
      <c r="D25" s="137"/>
      <c r="E25" s="143"/>
      <c r="F25" s="84"/>
    </row>
    <row r="26" spans="2:6" ht="15" customHeight="1" hidden="1">
      <c r="B26" s="137"/>
      <c r="C26" s="147"/>
      <c r="D26" s="137"/>
      <c r="E26" s="143"/>
      <c r="F26" s="84"/>
    </row>
    <row r="27" spans="2:6" ht="15" customHeight="1" hidden="1">
      <c r="B27" s="137"/>
      <c r="C27" s="147"/>
      <c r="D27" s="137"/>
      <c r="E27" s="143"/>
      <c r="F27" s="84"/>
    </row>
    <row r="28" spans="2:7" ht="15" customHeight="1" hidden="1">
      <c r="B28" s="137"/>
      <c r="C28" s="147"/>
      <c r="D28" s="137"/>
      <c r="E28" s="143"/>
      <c r="F28" s="84"/>
      <c r="G28" s="66">
        <v>530138.78</v>
      </c>
    </row>
    <row r="29" spans="2:6" ht="15" customHeight="1" hidden="1">
      <c r="B29" s="137"/>
      <c r="C29" s="147"/>
      <c r="D29" s="137"/>
      <c r="E29" s="143"/>
      <c r="F29" s="84"/>
    </row>
    <row r="30" spans="2:6" ht="15" customHeight="1" hidden="1">
      <c r="B30" s="137"/>
      <c r="C30" s="147"/>
      <c r="D30" s="137"/>
      <c r="E30" s="143"/>
      <c r="F30" s="84"/>
    </row>
    <row r="31" spans="2:6" ht="15" customHeight="1">
      <c r="B31" s="137">
        <v>3</v>
      </c>
      <c r="C31" s="147" t="s">
        <v>270</v>
      </c>
      <c r="D31" s="137" t="s">
        <v>369</v>
      </c>
      <c r="E31" s="135">
        <v>76647.5</v>
      </c>
      <c r="F31" s="84"/>
    </row>
    <row r="32" spans="2:6" ht="15" customHeight="1">
      <c r="B32" s="137"/>
      <c r="C32" s="147"/>
      <c r="D32" s="137"/>
      <c r="E32" s="135"/>
      <c r="F32" s="84"/>
    </row>
    <row r="33" spans="2:6" ht="1.5" customHeight="1">
      <c r="B33" s="137"/>
      <c r="C33" s="147"/>
      <c r="D33" s="137"/>
      <c r="E33" s="136"/>
      <c r="F33" s="84"/>
    </row>
    <row r="34" spans="2:6" ht="9" customHeight="1" hidden="1">
      <c r="B34" s="137"/>
      <c r="C34" s="147"/>
      <c r="D34" s="137"/>
      <c r="E34" s="136"/>
      <c r="F34" s="84"/>
    </row>
    <row r="35" spans="2:6" ht="15" customHeight="1" hidden="1">
      <c r="B35" s="137"/>
      <c r="C35" s="147"/>
      <c r="D35" s="137"/>
      <c r="E35" s="136"/>
      <c r="F35" s="84"/>
    </row>
    <row r="36" spans="2:6" ht="15" customHeight="1" hidden="1">
      <c r="B36" s="137"/>
      <c r="C36" s="147"/>
      <c r="D36" s="137"/>
      <c r="E36" s="136"/>
      <c r="F36" s="84"/>
    </row>
    <row r="37" spans="2:6" ht="15" customHeight="1" hidden="1">
      <c r="B37" s="137"/>
      <c r="C37" s="147"/>
      <c r="D37" s="137"/>
      <c r="E37" s="136"/>
      <c r="F37" s="84"/>
    </row>
    <row r="38" spans="2:6" ht="15" customHeight="1" hidden="1">
      <c r="B38" s="137"/>
      <c r="C38" s="147"/>
      <c r="D38" s="137"/>
      <c r="E38" s="136"/>
      <c r="F38" s="84"/>
    </row>
    <row r="39" spans="2:6" ht="15" customHeight="1" hidden="1">
      <c r="B39" s="137"/>
      <c r="C39" s="147"/>
      <c r="D39" s="137"/>
      <c r="E39" s="136"/>
      <c r="F39" s="84"/>
    </row>
    <row r="40" spans="2:7" ht="15" customHeight="1" hidden="1">
      <c r="B40" s="137"/>
      <c r="C40" s="147"/>
      <c r="D40" s="137"/>
      <c r="E40" s="136"/>
      <c r="F40" s="84"/>
      <c r="G40" s="66">
        <v>83085.89</v>
      </c>
    </row>
    <row r="41" spans="2:6" ht="15" customHeight="1" hidden="1">
      <c r="B41" s="137"/>
      <c r="C41" s="147"/>
      <c r="D41" s="137"/>
      <c r="E41" s="136"/>
      <c r="F41" s="84"/>
    </row>
    <row r="42" spans="2:6" ht="15" customHeight="1" hidden="1">
      <c r="B42" s="137"/>
      <c r="C42" s="147"/>
      <c r="D42" s="137"/>
      <c r="E42" s="136"/>
      <c r="F42" s="84"/>
    </row>
    <row r="43" spans="2:6" ht="15" customHeight="1">
      <c r="B43" s="137">
        <v>4</v>
      </c>
      <c r="C43" s="147" t="s">
        <v>276</v>
      </c>
      <c r="D43" s="137" t="s">
        <v>369</v>
      </c>
      <c r="E43" s="135">
        <v>7502.52</v>
      </c>
      <c r="F43" s="84"/>
    </row>
    <row r="44" spans="2:6" ht="15" customHeight="1">
      <c r="B44" s="137"/>
      <c r="C44" s="147"/>
      <c r="D44" s="137"/>
      <c r="E44" s="135"/>
      <c r="F44" s="84"/>
    </row>
    <row r="45" spans="2:6" ht="15" customHeight="1" hidden="1">
      <c r="B45" s="137"/>
      <c r="C45" s="147"/>
      <c r="D45" s="137"/>
      <c r="E45" s="136"/>
      <c r="F45" s="84"/>
    </row>
    <row r="46" spans="2:6" ht="15" customHeight="1" hidden="1">
      <c r="B46" s="137"/>
      <c r="C46" s="147"/>
      <c r="D46" s="137"/>
      <c r="E46" s="136"/>
      <c r="F46" s="84"/>
    </row>
    <row r="47" spans="2:6" ht="3" customHeight="1" hidden="1">
      <c r="B47" s="137"/>
      <c r="C47" s="147"/>
      <c r="D47" s="137"/>
      <c r="E47" s="136"/>
      <c r="F47" s="84"/>
    </row>
    <row r="48" spans="2:6" ht="15" customHeight="1" hidden="1">
      <c r="B48" s="137"/>
      <c r="C48" s="147"/>
      <c r="D48" s="137"/>
      <c r="E48" s="136"/>
      <c r="F48" s="84"/>
    </row>
    <row r="49" spans="2:6" ht="15" customHeight="1" hidden="1">
      <c r="B49" s="137"/>
      <c r="C49" s="147"/>
      <c r="D49" s="137"/>
      <c r="E49" s="136"/>
      <c r="F49" s="84"/>
    </row>
    <row r="50" spans="2:6" ht="15" customHeight="1" hidden="1">
      <c r="B50" s="137"/>
      <c r="C50" s="147"/>
      <c r="D50" s="137"/>
      <c r="E50" s="136"/>
      <c r="F50" s="84"/>
    </row>
    <row r="51" spans="2:6" ht="15" customHeight="1" hidden="1">
      <c r="B51" s="137"/>
      <c r="C51" s="147"/>
      <c r="D51" s="137"/>
      <c r="E51" s="136"/>
      <c r="F51" s="84"/>
    </row>
    <row r="52" spans="2:6" ht="15" customHeight="1" hidden="1">
      <c r="B52" s="137"/>
      <c r="C52" s="147"/>
      <c r="D52" s="137"/>
      <c r="E52" s="136"/>
      <c r="F52" s="84"/>
    </row>
    <row r="53" spans="2:6" ht="15" customHeight="1" hidden="1">
      <c r="B53" s="137"/>
      <c r="C53" s="147"/>
      <c r="D53" s="137"/>
      <c r="E53" s="136"/>
      <c r="F53" s="84"/>
    </row>
    <row r="54" spans="2:7" ht="15" customHeight="1" hidden="1">
      <c r="B54" s="137"/>
      <c r="C54" s="147"/>
      <c r="D54" s="137"/>
      <c r="E54" s="136"/>
      <c r="F54" s="84"/>
      <c r="G54" s="66">
        <f>E43+E45</f>
        <v>7502.52</v>
      </c>
    </row>
    <row r="55" spans="2:6" ht="12.75" customHeight="1">
      <c r="B55" s="137">
        <v>5</v>
      </c>
      <c r="C55" s="147" t="s">
        <v>232</v>
      </c>
      <c r="D55" s="137" t="s">
        <v>369</v>
      </c>
      <c r="E55" s="135">
        <v>70090.96</v>
      </c>
      <c r="F55" s="84"/>
    </row>
    <row r="56" spans="2:6" ht="15" customHeight="1">
      <c r="B56" s="137"/>
      <c r="C56" s="147"/>
      <c r="D56" s="137"/>
      <c r="E56" s="136"/>
      <c r="F56" s="84"/>
    </row>
    <row r="57" spans="2:6" ht="1.5" customHeight="1">
      <c r="B57" s="137"/>
      <c r="C57" s="147"/>
      <c r="D57" s="137"/>
      <c r="E57" s="136"/>
      <c r="F57" s="84"/>
    </row>
    <row r="58" spans="2:6" ht="1.5" customHeight="1" hidden="1">
      <c r="B58" s="137"/>
      <c r="C58" s="147"/>
      <c r="D58" s="137"/>
      <c r="E58" s="136"/>
      <c r="F58" s="84"/>
    </row>
    <row r="59" spans="2:6" ht="0.75" customHeight="1" hidden="1">
      <c r="B59" s="137"/>
      <c r="C59" s="147"/>
      <c r="D59" s="137"/>
      <c r="E59" s="136"/>
      <c r="F59" s="84"/>
    </row>
    <row r="60" spans="2:6" ht="15" customHeight="1" hidden="1">
      <c r="B60" s="137"/>
      <c r="C60" s="147"/>
      <c r="D60" s="137"/>
      <c r="E60" s="136"/>
      <c r="F60" s="84"/>
    </row>
    <row r="61" spans="2:6" ht="15" customHeight="1" hidden="1">
      <c r="B61" s="137"/>
      <c r="C61" s="147"/>
      <c r="D61" s="137"/>
      <c r="E61" s="136"/>
      <c r="F61" s="84"/>
    </row>
    <row r="62" spans="2:6" ht="15" customHeight="1" hidden="1">
      <c r="B62" s="137"/>
      <c r="C62" s="147"/>
      <c r="D62" s="137"/>
      <c r="E62" s="136"/>
      <c r="F62" s="84"/>
    </row>
    <row r="63" spans="2:6" ht="15" customHeight="1" hidden="1">
      <c r="B63" s="137"/>
      <c r="C63" s="147"/>
      <c r="D63" s="137"/>
      <c r="E63" s="136"/>
      <c r="F63" s="84"/>
    </row>
    <row r="64" spans="2:6" ht="15" customHeight="1" hidden="1">
      <c r="B64" s="137"/>
      <c r="C64" s="147"/>
      <c r="D64" s="137"/>
      <c r="E64" s="136"/>
      <c r="F64" s="84"/>
    </row>
    <row r="65" spans="2:6" ht="15" customHeight="1" hidden="1">
      <c r="B65" s="137"/>
      <c r="C65" s="147"/>
      <c r="D65" s="137"/>
      <c r="E65" s="136"/>
      <c r="F65" s="84"/>
    </row>
    <row r="66" spans="2:6" ht="15" customHeight="1" hidden="1">
      <c r="B66" s="137"/>
      <c r="C66" s="147"/>
      <c r="D66" s="137"/>
      <c r="E66" s="136"/>
      <c r="F66" s="84"/>
    </row>
    <row r="67" spans="2:6" ht="15" customHeight="1" hidden="1">
      <c r="B67" s="137"/>
      <c r="C67" s="147"/>
      <c r="D67" s="137"/>
      <c r="E67" s="136"/>
      <c r="F67" s="84"/>
    </row>
    <row r="68" spans="2:6" ht="15" customHeight="1" hidden="1">
      <c r="B68" s="137"/>
      <c r="C68" s="147"/>
      <c r="D68" s="137"/>
      <c r="E68" s="136"/>
      <c r="F68" s="84"/>
    </row>
    <row r="69" spans="2:6" ht="15" customHeight="1" hidden="1">
      <c r="B69" s="137"/>
      <c r="C69" s="147"/>
      <c r="D69" s="137"/>
      <c r="E69" s="136"/>
      <c r="F69" s="84"/>
    </row>
    <row r="70" spans="2:6" ht="15" customHeight="1" hidden="1">
      <c r="B70" s="137"/>
      <c r="C70" s="147"/>
      <c r="D70" s="137"/>
      <c r="E70" s="136"/>
      <c r="F70" s="84"/>
    </row>
    <row r="71" spans="2:6" ht="15" customHeight="1" hidden="1">
      <c r="B71" s="137"/>
      <c r="C71" s="147"/>
      <c r="D71" s="137"/>
      <c r="E71" s="136"/>
      <c r="F71" s="84"/>
    </row>
    <row r="72" spans="2:6" ht="15" customHeight="1" hidden="1">
      <c r="B72" s="137"/>
      <c r="C72" s="147"/>
      <c r="D72" s="137"/>
      <c r="E72" s="136"/>
      <c r="F72" s="84"/>
    </row>
    <row r="73" spans="2:6" ht="15" customHeight="1" hidden="1">
      <c r="B73" s="137"/>
      <c r="C73" s="147"/>
      <c r="D73" s="137"/>
      <c r="E73" s="136"/>
      <c r="F73" s="84"/>
    </row>
    <row r="74" spans="2:7" ht="15" customHeight="1" hidden="1">
      <c r="B74" s="137"/>
      <c r="C74" s="147"/>
      <c r="D74" s="137"/>
      <c r="E74" s="136"/>
      <c r="F74" s="84"/>
      <c r="G74" s="66">
        <v>70090.96</v>
      </c>
    </row>
    <row r="75" spans="2:7" ht="15" customHeight="1" hidden="1">
      <c r="B75" s="137"/>
      <c r="C75" s="147"/>
      <c r="D75" s="137"/>
      <c r="E75" s="136"/>
      <c r="F75" s="84"/>
      <c r="G75" s="66">
        <f>E55+E56+E57+E59+E75</f>
        <v>70090.96</v>
      </c>
    </row>
    <row r="76" spans="2:6" ht="15" customHeight="1" hidden="1">
      <c r="B76" s="137"/>
      <c r="C76" s="147"/>
      <c r="D76" s="137"/>
      <c r="E76" s="136"/>
      <c r="F76" s="84"/>
    </row>
    <row r="77" spans="2:6" ht="15" customHeight="1" hidden="1">
      <c r="B77" s="137"/>
      <c r="C77" s="147"/>
      <c r="D77" s="137"/>
      <c r="E77" s="136"/>
      <c r="F77" s="84"/>
    </row>
    <row r="78" spans="2:7" ht="15" customHeight="1" hidden="1">
      <c r="B78" s="137"/>
      <c r="C78" s="147"/>
      <c r="D78" s="137"/>
      <c r="E78" s="136"/>
      <c r="F78" s="84"/>
      <c r="G78" s="66">
        <f>E55+E56+E57+E59+E75</f>
        <v>70090.96</v>
      </c>
    </row>
    <row r="79" spans="2:6" ht="15" customHeight="1">
      <c r="B79" s="137"/>
      <c r="C79" s="147" t="s">
        <v>281</v>
      </c>
      <c r="D79" s="137" t="s">
        <v>369</v>
      </c>
      <c r="E79" s="135">
        <v>29842.08</v>
      </c>
      <c r="F79" s="84"/>
    </row>
    <row r="80" spans="2:6" ht="7.5" customHeight="1">
      <c r="B80" s="137"/>
      <c r="C80" s="147"/>
      <c r="D80" s="137"/>
      <c r="E80" s="135"/>
      <c r="F80" s="84"/>
    </row>
    <row r="81" spans="2:6" ht="3" customHeight="1" hidden="1">
      <c r="B81" s="137"/>
      <c r="C81" s="147"/>
      <c r="D81" s="137"/>
      <c r="E81" s="136"/>
      <c r="F81" s="84"/>
    </row>
    <row r="82" spans="2:6" ht="12" customHeight="1" hidden="1">
      <c r="B82" s="137"/>
      <c r="C82" s="147"/>
      <c r="D82" s="137"/>
      <c r="E82" s="136"/>
      <c r="F82" s="84"/>
    </row>
    <row r="83" spans="2:6" ht="15" customHeight="1" hidden="1">
      <c r="B83" s="137"/>
      <c r="C83" s="147"/>
      <c r="D83" s="137"/>
      <c r="E83" s="136"/>
      <c r="F83" s="84"/>
    </row>
    <row r="84" spans="2:6" ht="15" customHeight="1" hidden="1">
      <c r="B84" s="137"/>
      <c r="C84" s="147"/>
      <c r="D84" s="137"/>
      <c r="E84" s="136"/>
      <c r="F84" s="84"/>
    </row>
    <row r="85" spans="2:6" ht="15" customHeight="1" hidden="1">
      <c r="B85" s="137"/>
      <c r="C85" s="147"/>
      <c r="D85" s="137"/>
      <c r="E85" s="136"/>
      <c r="F85" s="84"/>
    </row>
    <row r="86" spans="2:6" ht="15" customHeight="1" hidden="1">
      <c r="B86" s="137"/>
      <c r="C86" s="147"/>
      <c r="D86" s="137"/>
      <c r="E86" s="136"/>
      <c r="F86" s="84"/>
    </row>
    <row r="87" spans="2:6" ht="15" customHeight="1" hidden="1">
      <c r="B87" s="137"/>
      <c r="C87" s="147"/>
      <c r="D87" s="137"/>
      <c r="E87" s="136"/>
      <c r="F87" s="84"/>
    </row>
    <row r="88" spans="2:6" ht="15" customHeight="1" hidden="1">
      <c r="B88" s="137"/>
      <c r="C88" s="147"/>
      <c r="D88" s="137"/>
      <c r="E88" s="136"/>
      <c r="F88" s="84"/>
    </row>
    <row r="89" spans="2:7" ht="15" customHeight="1" hidden="1">
      <c r="B89" s="137"/>
      <c r="C89" s="147"/>
      <c r="D89" s="137"/>
      <c r="E89" s="136"/>
      <c r="F89" s="84"/>
      <c r="G89" s="66">
        <v>29842.08</v>
      </c>
    </row>
    <row r="90" spans="2:7" ht="27.75" customHeight="1" hidden="1">
      <c r="B90" s="137"/>
      <c r="C90" s="147"/>
      <c r="D90" s="137"/>
      <c r="E90" s="136"/>
      <c r="F90" s="84"/>
      <c r="G90" s="66">
        <f>E79+E81+E89</f>
        <v>29842.08</v>
      </c>
    </row>
    <row r="91" spans="2:6" ht="15" customHeight="1">
      <c r="B91" s="137">
        <v>6</v>
      </c>
      <c r="C91" s="147" t="s">
        <v>375</v>
      </c>
      <c r="D91" s="137" t="s">
        <v>369</v>
      </c>
      <c r="E91" s="135">
        <v>39287.77</v>
      </c>
      <c r="F91" s="84"/>
    </row>
    <row r="92" spans="2:6" ht="15" customHeight="1">
      <c r="B92" s="137"/>
      <c r="C92" s="147"/>
      <c r="D92" s="137"/>
      <c r="E92" s="135"/>
      <c r="F92" s="84"/>
    </row>
    <row r="93" spans="2:6" ht="9" customHeight="1">
      <c r="B93" s="137"/>
      <c r="C93" s="147"/>
      <c r="D93" s="137"/>
      <c r="E93" s="136"/>
      <c r="F93" s="84"/>
    </row>
    <row r="94" spans="2:6" ht="15" customHeight="1" hidden="1">
      <c r="B94" s="137"/>
      <c r="C94" s="147"/>
      <c r="D94" s="137"/>
      <c r="E94" s="136"/>
      <c r="F94" s="84"/>
    </row>
    <row r="95" spans="2:6" ht="11.25" customHeight="1" hidden="1">
      <c r="B95" s="137"/>
      <c r="C95" s="147"/>
      <c r="D95" s="137"/>
      <c r="E95" s="136"/>
      <c r="F95" s="84"/>
    </row>
    <row r="96" spans="2:6" ht="15" customHeight="1" hidden="1">
      <c r="B96" s="137"/>
      <c r="C96" s="147"/>
      <c r="D96" s="137"/>
      <c r="E96" s="136"/>
      <c r="F96" s="84"/>
    </row>
    <row r="97" spans="2:6" ht="15" customHeight="1" hidden="1">
      <c r="B97" s="137"/>
      <c r="C97" s="147"/>
      <c r="D97" s="137"/>
      <c r="E97" s="136"/>
      <c r="F97" s="84"/>
    </row>
    <row r="98" spans="2:6" ht="15" customHeight="1" hidden="1">
      <c r="B98" s="137"/>
      <c r="C98" s="147"/>
      <c r="D98" s="137"/>
      <c r="E98" s="136"/>
      <c r="F98" s="84"/>
    </row>
    <row r="99" spans="2:6" ht="15" customHeight="1" hidden="1">
      <c r="B99" s="137"/>
      <c r="C99" s="147"/>
      <c r="D99" s="137"/>
      <c r="E99" s="136"/>
      <c r="F99" s="84"/>
    </row>
    <row r="100" spans="2:6" ht="15" customHeight="1" hidden="1">
      <c r="B100" s="137"/>
      <c r="C100" s="147"/>
      <c r="D100" s="137"/>
      <c r="E100" s="136"/>
      <c r="F100" s="84"/>
    </row>
    <row r="101" spans="2:7" ht="15" customHeight="1" hidden="1">
      <c r="B101" s="137"/>
      <c r="C101" s="147"/>
      <c r="D101" s="137"/>
      <c r="E101" s="136"/>
      <c r="F101" s="84"/>
      <c r="G101" s="66">
        <v>39287.77</v>
      </c>
    </row>
    <row r="102" spans="2:7" ht="15" customHeight="1" hidden="1">
      <c r="B102" s="137"/>
      <c r="C102" s="147"/>
      <c r="D102" s="137"/>
      <c r="E102" s="136"/>
      <c r="F102" s="84"/>
      <c r="G102" s="66">
        <f>E91+E93+E94</f>
        <v>39287.77</v>
      </c>
    </row>
    <row r="103" spans="2:6" ht="15" customHeight="1">
      <c r="B103" s="137">
        <v>7</v>
      </c>
      <c r="C103" s="147" t="s">
        <v>376</v>
      </c>
      <c r="D103" s="137" t="s">
        <v>369</v>
      </c>
      <c r="E103" s="135">
        <v>32364.53</v>
      </c>
      <c r="F103" s="84"/>
    </row>
    <row r="104" spans="2:6" ht="15" customHeight="1">
      <c r="B104" s="137"/>
      <c r="C104" s="147"/>
      <c r="D104" s="137"/>
      <c r="E104" s="135"/>
      <c r="F104" s="84"/>
    </row>
    <row r="105" spans="2:6" ht="10.5" customHeight="1">
      <c r="B105" s="137"/>
      <c r="C105" s="147"/>
      <c r="D105" s="137"/>
      <c r="E105" s="136"/>
      <c r="F105" s="84"/>
    </row>
    <row r="106" spans="2:6" ht="6.75" customHeight="1" hidden="1">
      <c r="B106" s="137"/>
      <c r="C106" s="147"/>
      <c r="D106" s="137"/>
      <c r="E106" s="136"/>
      <c r="F106" s="84"/>
    </row>
    <row r="107" spans="2:6" ht="7.5" customHeight="1" hidden="1">
      <c r="B107" s="137"/>
      <c r="C107" s="147"/>
      <c r="D107" s="137"/>
      <c r="E107" s="136"/>
      <c r="F107" s="85"/>
    </row>
    <row r="108" spans="2:6" ht="15" customHeight="1" hidden="1">
      <c r="B108" s="137"/>
      <c r="C108" s="147"/>
      <c r="D108" s="137"/>
      <c r="E108" s="136"/>
      <c r="F108" s="84"/>
    </row>
    <row r="109" spans="2:6" ht="15" customHeight="1" hidden="1">
      <c r="B109" s="137"/>
      <c r="C109" s="147"/>
      <c r="D109" s="137"/>
      <c r="E109" s="136"/>
      <c r="F109" s="84"/>
    </row>
    <row r="110" spans="2:7" ht="15" customHeight="1" hidden="1">
      <c r="B110" s="137"/>
      <c r="C110" s="147"/>
      <c r="D110" s="137"/>
      <c r="E110" s="136"/>
      <c r="F110" s="84"/>
      <c r="G110" s="66">
        <v>32728.53</v>
      </c>
    </row>
    <row r="111" spans="2:7" ht="15" customHeight="1" hidden="1">
      <c r="B111" s="137"/>
      <c r="C111" s="147"/>
      <c r="D111" s="137"/>
      <c r="E111" s="136"/>
      <c r="F111" s="84"/>
      <c r="G111" s="66">
        <f>E103+E105+E106</f>
        <v>32364.53</v>
      </c>
    </row>
    <row r="112" spans="2:6" ht="2.25" customHeight="1" hidden="1">
      <c r="B112" s="137"/>
      <c r="C112" s="147"/>
      <c r="D112" s="137"/>
      <c r="E112" s="136"/>
      <c r="F112" s="84"/>
    </row>
    <row r="113" spans="2:6" ht="15" customHeight="1" hidden="1">
      <c r="B113" s="137"/>
      <c r="C113" s="147"/>
      <c r="D113" s="137"/>
      <c r="E113" s="136"/>
      <c r="F113" s="84"/>
    </row>
    <row r="114" spans="2:6" ht="15" customHeight="1" hidden="1">
      <c r="B114" s="137"/>
      <c r="C114" s="147"/>
      <c r="D114" s="137"/>
      <c r="E114" s="136"/>
      <c r="F114" s="84"/>
    </row>
    <row r="115" spans="2:7" ht="15" customHeight="1" hidden="1">
      <c r="B115" s="137"/>
      <c r="C115" s="147"/>
      <c r="D115" s="137"/>
      <c r="E115" s="136"/>
      <c r="F115" s="84"/>
      <c r="G115" s="66">
        <f>E103+E105+E106</f>
        <v>32364.53</v>
      </c>
    </row>
    <row r="116" spans="2:7" s="60" customFormat="1" ht="15" customHeight="1">
      <c r="B116" s="139">
        <v>8</v>
      </c>
      <c r="C116" s="146" t="s">
        <v>377</v>
      </c>
      <c r="D116" s="139" t="s">
        <v>272</v>
      </c>
      <c r="E116" s="135">
        <v>47898.57</v>
      </c>
      <c r="F116" s="84"/>
      <c r="G116" s="67"/>
    </row>
    <row r="117" spans="2:7" s="60" customFormat="1" ht="12.75" customHeight="1">
      <c r="B117" s="139"/>
      <c r="C117" s="146"/>
      <c r="D117" s="137"/>
      <c r="E117" s="135"/>
      <c r="F117" s="84"/>
      <c r="G117" s="67"/>
    </row>
    <row r="118" spans="2:7" s="60" customFormat="1" ht="15" customHeight="1" hidden="1">
      <c r="B118" s="139"/>
      <c r="C118" s="146"/>
      <c r="D118" s="137"/>
      <c r="E118" s="136"/>
      <c r="F118" s="84"/>
      <c r="G118" s="67"/>
    </row>
    <row r="119" spans="2:7" s="60" customFormat="1" ht="15" customHeight="1" hidden="1">
      <c r="B119" s="139"/>
      <c r="C119" s="146"/>
      <c r="D119" s="137"/>
      <c r="E119" s="136"/>
      <c r="F119" s="84"/>
      <c r="G119" s="67"/>
    </row>
    <row r="120" spans="2:7" s="60" customFormat="1" ht="3.75" customHeight="1" hidden="1">
      <c r="B120" s="139"/>
      <c r="C120" s="146"/>
      <c r="D120" s="137"/>
      <c r="E120" s="136"/>
      <c r="F120" s="84"/>
      <c r="G120" s="67"/>
    </row>
    <row r="121" spans="2:7" s="60" customFormat="1" ht="15" customHeight="1" hidden="1">
      <c r="B121" s="139"/>
      <c r="C121" s="146"/>
      <c r="D121" s="137"/>
      <c r="E121" s="136"/>
      <c r="F121" s="84"/>
      <c r="G121" s="67"/>
    </row>
    <row r="122" spans="2:7" s="60" customFormat="1" ht="15" customHeight="1" hidden="1">
      <c r="B122" s="139"/>
      <c r="C122" s="146"/>
      <c r="D122" s="137"/>
      <c r="E122" s="136"/>
      <c r="F122" s="84"/>
      <c r="G122" s="67"/>
    </row>
    <row r="123" spans="2:7" s="60" customFormat="1" ht="15" customHeight="1" hidden="1">
      <c r="B123" s="137"/>
      <c r="C123" s="146"/>
      <c r="D123" s="137"/>
      <c r="E123" s="136"/>
      <c r="F123" s="84"/>
      <c r="G123" s="67"/>
    </row>
    <row r="124" spans="2:7" s="60" customFormat="1" ht="15" customHeight="1" hidden="1">
      <c r="B124" s="137"/>
      <c r="C124" s="146"/>
      <c r="D124" s="137"/>
      <c r="E124" s="136"/>
      <c r="F124" s="84"/>
      <c r="G124" s="67"/>
    </row>
    <row r="125" spans="2:7" s="60" customFormat="1" ht="15" customHeight="1" hidden="1">
      <c r="B125" s="137"/>
      <c r="C125" s="146"/>
      <c r="D125" s="137"/>
      <c r="E125" s="136"/>
      <c r="F125" s="84"/>
      <c r="G125" s="67"/>
    </row>
    <row r="126" spans="2:7" s="60" customFormat="1" ht="15" customHeight="1" hidden="1">
      <c r="B126" s="137"/>
      <c r="C126" s="146"/>
      <c r="D126" s="137"/>
      <c r="E126" s="136"/>
      <c r="F126" s="84"/>
      <c r="G126" s="67">
        <v>75898.58</v>
      </c>
    </row>
    <row r="127" spans="2:7" s="60" customFormat="1" ht="15" customHeight="1" hidden="1">
      <c r="B127" s="137"/>
      <c r="C127" s="146"/>
      <c r="D127" s="137"/>
      <c r="E127" s="136"/>
      <c r="F127" s="84"/>
      <c r="G127" s="67">
        <f>E116+E118+E121</f>
        <v>47898.57</v>
      </c>
    </row>
    <row r="128" spans="2:7" s="60" customFormat="1" ht="12.75" customHeight="1">
      <c r="B128" s="139">
        <v>9</v>
      </c>
      <c r="C128" s="146" t="s">
        <v>378</v>
      </c>
      <c r="D128" s="139" t="s">
        <v>251</v>
      </c>
      <c r="E128" s="142">
        <v>4494.59</v>
      </c>
      <c r="F128" s="84"/>
      <c r="G128" s="67"/>
    </row>
    <row r="129" spans="2:7" s="60" customFormat="1" ht="15" customHeight="1">
      <c r="B129" s="139"/>
      <c r="C129" s="146"/>
      <c r="D129" s="139"/>
      <c r="E129" s="142"/>
      <c r="F129" s="84"/>
      <c r="G129" s="67"/>
    </row>
    <row r="130" spans="2:7" s="60" customFormat="1" ht="1.5" customHeight="1">
      <c r="B130" s="139"/>
      <c r="C130" s="146"/>
      <c r="D130" s="139"/>
      <c r="E130" s="142"/>
      <c r="F130" s="84"/>
      <c r="G130" s="67"/>
    </row>
    <row r="131" spans="2:7" s="60" customFormat="1" ht="12.75" customHeight="1" hidden="1">
      <c r="B131" s="139"/>
      <c r="C131" s="146"/>
      <c r="D131" s="139"/>
      <c r="E131" s="142"/>
      <c r="F131" s="84"/>
      <c r="G131" s="67"/>
    </row>
    <row r="132" spans="2:7" s="60" customFormat="1" ht="15" customHeight="1" hidden="1">
      <c r="B132" s="139"/>
      <c r="C132" s="146"/>
      <c r="D132" s="139"/>
      <c r="E132" s="142"/>
      <c r="F132" s="84"/>
      <c r="G132" s="67"/>
    </row>
    <row r="133" spans="2:7" s="60" customFormat="1" ht="13.5" customHeight="1" hidden="1">
      <c r="B133" s="139"/>
      <c r="C133" s="146"/>
      <c r="D133" s="139"/>
      <c r="E133" s="142"/>
      <c r="F133" s="84"/>
      <c r="G133" s="67"/>
    </row>
    <row r="134" spans="2:7" s="60" customFormat="1" ht="15" customHeight="1" hidden="1">
      <c r="B134" s="139"/>
      <c r="C134" s="146"/>
      <c r="D134" s="139"/>
      <c r="E134" s="142"/>
      <c r="F134" s="84"/>
      <c r="G134" s="67"/>
    </row>
    <row r="135" spans="2:7" s="60" customFormat="1" ht="15" customHeight="1" hidden="1">
      <c r="B135" s="139"/>
      <c r="C135" s="146"/>
      <c r="D135" s="139"/>
      <c r="E135" s="142"/>
      <c r="F135" s="84"/>
      <c r="G135" s="67"/>
    </row>
    <row r="136" spans="2:7" s="60" customFormat="1" ht="2.25" customHeight="1" hidden="1">
      <c r="B136" s="139"/>
      <c r="C136" s="146"/>
      <c r="D136" s="139"/>
      <c r="E136" s="142"/>
      <c r="F136" s="84"/>
      <c r="G136" s="67"/>
    </row>
    <row r="137" spans="2:7" s="60" customFormat="1" ht="15" customHeight="1" hidden="1">
      <c r="B137" s="139"/>
      <c r="C137" s="146"/>
      <c r="D137" s="139"/>
      <c r="E137" s="142"/>
      <c r="F137" s="84"/>
      <c r="G137" s="67"/>
    </row>
    <row r="138" spans="2:7" s="60" customFormat="1" ht="5.25" customHeight="1" hidden="1">
      <c r="B138" s="139"/>
      <c r="C138" s="146"/>
      <c r="D138" s="139"/>
      <c r="E138" s="142"/>
      <c r="F138" s="84"/>
      <c r="G138" s="67"/>
    </row>
    <row r="139" spans="2:7" s="60" customFormat="1" ht="15" customHeight="1" hidden="1">
      <c r="B139" s="139"/>
      <c r="C139" s="146"/>
      <c r="D139" s="139"/>
      <c r="E139" s="142"/>
      <c r="F139" s="84"/>
      <c r="G139" s="67"/>
    </row>
    <row r="140" spans="2:7" s="60" customFormat="1" ht="15" customHeight="1" hidden="1">
      <c r="B140" s="139"/>
      <c r="C140" s="146"/>
      <c r="D140" s="139"/>
      <c r="E140" s="142"/>
      <c r="F140" s="84"/>
      <c r="G140" s="67"/>
    </row>
    <row r="141" spans="2:7" s="60" customFormat="1" ht="15" customHeight="1" hidden="1">
      <c r="B141" s="139"/>
      <c r="C141" s="146"/>
      <c r="D141" s="139"/>
      <c r="E141" s="142"/>
      <c r="F141" s="84"/>
      <c r="G141" s="67"/>
    </row>
    <row r="142" spans="2:7" s="60" customFormat="1" ht="15" customHeight="1" hidden="1">
      <c r="B142" s="139"/>
      <c r="C142" s="146"/>
      <c r="D142" s="139"/>
      <c r="E142" s="142"/>
      <c r="F142" s="84"/>
      <c r="G142" s="67"/>
    </row>
    <row r="143" spans="2:7" s="60" customFormat="1" ht="15" customHeight="1" hidden="1">
      <c r="B143" s="139"/>
      <c r="C143" s="146"/>
      <c r="D143" s="139"/>
      <c r="E143" s="142"/>
      <c r="F143" s="84"/>
      <c r="G143" s="67"/>
    </row>
    <row r="144" spans="2:7" s="60" customFormat="1" ht="15" customHeight="1" hidden="1">
      <c r="B144" s="139"/>
      <c r="C144" s="146"/>
      <c r="D144" s="139"/>
      <c r="E144" s="142"/>
      <c r="F144" s="84"/>
      <c r="G144" s="67"/>
    </row>
    <row r="145" spans="2:7" s="60" customFormat="1" ht="15" customHeight="1" hidden="1">
      <c r="B145" s="139"/>
      <c r="C145" s="146"/>
      <c r="D145" s="139"/>
      <c r="E145" s="142"/>
      <c r="F145" s="84"/>
      <c r="G145" s="67"/>
    </row>
    <row r="146" spans="2:7" s="60" customFormat="1" ht="15" customHeight="1" hidden="1">
      <c r="B146" s="139"/>
      <c r="C146" s="146"/>
      <c r="D146" s="139"/>
      <c r="E146" s="142"/>
      <c r="F146" s="84"/>
      <c r="G146" s="67"/>
    </row>
    <row r="147" spans="2:7" s="60" customFormat="1" ht="15" customHeight="1" hidden="1">
      <c r="B147" s="139"/>
      <c r="C147" s="146"/>
      <c r="D147" s="139"/>
      <c r="E147" s="142"/>
      <c r="F147" s="84"/>
      <c r="G147" s="67"/>
    </row>
    <row r="148" spans="2:7" s="60" customFormat="1" ht="3.75" customHeight="1" hidden="1">
      <c r="B148" s="139"/>
      <c r="C148" s="146"/>
      <c r="D148" s="139"/>
      <c r="E148" s="142"/>
      <c r="F148" s="84"/>
      <c r="G148" s="67"/>
    </row>
    <row r="149" spans="2:7" s="60" customFormat="1" ht="15" customHeight="1" hidden="1">
      <c r="B149" s="139"/>
      <c r="C149" s="146"/>
      <c r="D149" s="139"/>
      <c r="E149" s="142"/>
      <c r="F149" s="84"/>
      <c r="G149" s="67"/>
    </row>
    <row r="150" spans="2:7" s="60" customFormat="1" ht="15" customHeight="1" hidden="1">
      <c r="B150" s="139"/>
      <c r="C150" s="146"/>
      <c r="D150" s="139"/>
      <c r="E150" s="142"/>
      <c r="F150" s="84"/>
      <c r="G150" s="67"/>
    </row>
    <row r="151" spans="2:7" s="60" customFormat="1" ht="15" customHeight="1" hidden="1">
      <c r="B151" s="139"/>
      <c r="C151" s="146"/>
      <c r="D151" s="139"/>
      <c r="E151" s="142"/>
      <c r="F151" s="84"/>
      <c r="G151" s="67"/>
    </row>
    <row r="152" spans="2:7" s="60" customFormat="1" ht="15" customHeight="1" hidden="1">
      <c r="B152" s="139"/>
      <c r="C152" s="146"/>
      <c r="D152" s="139"/>
      <c r="E152" s="142"/>
      <c r="F152" s="84"/>
      <c r="G152" s="67"/>
    </row>
    <row r="153" spans="2:7" s="60" customFormat="1" ht="15" customHeight="1" hidden="1">
      <c r="B153" s="139"/>
      <c r="C153" s="146"/>
      <c r="D153" s="139"/>
      <c r="E153" s="142"/>
      <c r="F153" s="84"/>
      <c r="G153" s="67"/>
    </row>
    <row r="154" spans="2:7" s="60" customFormat="1" ht="15" customHeight="1" hidden="1">
      <c r="B154" s="139"/>
      <c r="C154" s="146"/>
      <c r="D154" s="139"/>
      <c r="E154" s="142"/>
      <c r="F154" s="84"/>
      <c r="G154" s="67"/>
    </row>
    <row r="155" spans="2:7" s="60" customFormat="1" ht="15" customHeight="1" hidden="1">
      <c r="B155" s="139"/>
      <c r="C155" s="146"/>
      <c r="D155" s="139"/>
      <c r="E155" s="142"/>
      <c r="F155" s="84"/>
      <c r="G155" s="67"/>
    </row>
    <row r="156" spans="2:7" s="60" customFormat="1" ht="15" customHeight="1" hidden="1">
      <c r="B156" s="139"/>
      <c r="C156" s="146"/>
      <c r="D156" s="139"/>
      <c r="E156" s="142"/>
      <c r="F156" s="84"/>
      <c r="G156" s="67"/>
    </row>
    <row r="157" spans="2:7" s="60" customFormat="1" ht="15" customHeight="1" hidden="1">
      <c r="B157" s="139"/>
      <c r="C157" s="146"/>
      <c r="D157" s="139"/>
      <c r="E157" s="142"/>
      <c r="F157" s="84"/>
      <c r="G157" s="67"/>
    </row>
    <row r="158" spans="2:7" s="60" customFormat="1" ht="15" customHeight="1" hidden="1">
      <c r="B158" s="139"/>
      <c r="C158" s="146"/>
      <c r="D158" s="139"/>
      <c r="E158" s="142"/>
      <c r="F158" s="84"/>
      <c r="G158" s="67"/>
    </row>
    <row r="159" spans="2:7" s="60" customFormat="1" ht="15" customHeight="1" hidden="1">
      <c r="B159" s="139"/>
      <c r="C159" s="146"/>
      <c r="D159" s="139"/>
      <c r="E159" s="142"/>
      <c r="F159" s="84"/>
      <c r="G159" s="67"/>
    </row>
    <row r="160" spans="2:7" s="60" customFormat="1" ht="15" customHeight="1" hidden="1">
      <c r="B160" s="139"/>
      <c r="C160" s="146"/>
      <c r="D160" s="139"/>
      <c r="E160" s="142"/>
      <c r="F160" s="84"/>
      <c r="G160" s="67"/>
    </row>
    <row r="161" spans="2:7" s="60" customFormat="1" ht="7.5" customHeight="1">
      <c r="B161" s="139"/>
      <c r="C161" s="146"/>
      <c r="D161" s="139"/>
      <c r="E161" s="142"/>
      <c r="F161" s="84"/>
      <c r="G161" s="67"/>
    </row>
    <row r="162" spans="2:6" ht="15" customHeight="1">
      <c r="B162" s="137">
        <v>10</v>
      </c>
      <c r="C162" s="147" t="s">
        <v>379</v>
      </c>
      <c r="D162" s="137" t="s">
        <v>251</v>
      </c>
      <c r="E162" s="135">
        <v>102370</v>
      </c>
      <c r="F162" s="84"/>
    </row>
    <row r="163" spans="2:6" ht="21" customHeight="1">
      <c r="B163" s="137"/>
      <c r="C163" s="147"/>
      <c r="D163" s="137"/>
      <c r="E163" s="135"/>
      <c r="F163" s="84"/>
    </row>
    <row r="164" spans="2:6" ht="13.5" customHeight="1" hidden="1">
      <c r="B164" s="137"/>
      <c r="C164" s="147"/>
      <c r="D164" s="137"/>
      <c r="E164" s="135"/>
      <c r="F164" s="84"/>
    </row>
    <row r="165" spans="2:6" ht="3.75" customHeight="1" hidden="1">
      <c r="B165" s="137"/>
      <c r="C165" s="147"/>
      <c r="D165" s="137"/>
      <c r="E165" s="135"/>
      <c r="F165" s="84"/>
    </row>
    <row r="166" spans="2:6" ht="3" customHeight="1" hidden="1">
      <c r="B166" s="137"/>
      <c r="C166" s="147"/>
      <c r="D166" s="137"/>
      <c r="E166" s="136"/>
      <c r="F166" s="84"/>
    </row>
    <row r="167" spans="2:6" ht="15" customHeight="1" hidden="1">
      <c r="B167" s="137"/>
      <c r="C167" s="147"/>
      <c r="D167" s="137"/>
      <c r="E167" s="136"/>
      <c r="F167" s="84"/>
    </row>
    <row r="168" spans="2:6" ht="15" customHeight="1" hidden="1">
      <c r="B168" s="137"/>
      <c r="C168" s="147"/>
      <c r="D168" s="137"/>
      <c r="E168" s="136"/>
      <c r="F168" s="84"/>
    </row>
    <row r="169" spans="2:6" ht="15" customHeight="1" hidden="1">
      <c r="B169" s="137"/>
      <c r="C169" s="147"/>
      <c r="D169" s="137"/>
      <c r="E169" s="136"/>
      <c r="F169" s="84"/>
    </row>
    <row r="170" spans="2:7" ht="15" customHeight="1" hidden="1">
      <c r="B170" s="137"/>
      <c r="C170" s="147"/>
      <c r="D170" s="137"/>
      <c r="E170" s="136"/>
      <c r="F170" s="84"/>
      <c r="G170" s="66">
        <f>E162+E170</f>
        <v>102370</v>
      </c>
    </row>
    <row r="171" spans="2:6" ht="12.75" customHeight="1">
      <c r="B171" s="137">
        <v>11</v>
      </c>
      <c r="C171" s="146" t="s">
        <v>380</v>
      </c>
      <c r="D171" s="137" t="s">
        <v>251</v>
      </c>
      <c r="E171" s="135">
        <v>17472</v>
      </c>
      <c r="F171" s="84"/>
    </row>
    <row r="172" spans="2:6" ht="13.5" customHeight="1">
      <c r="B172" s="137"/>
      <c r="C172" s="146"/>
      <c r="D172" s="137"/>
      <c r="E172" s="136"/>
      <c r="F172" s="84"/>
    </row>
    <row r="173" spans="2:6" ht="11.25" customHeight="1" hidden="1">
      <c r="B173" s="137"/>
      <c r="C173" s="146"/>
      <c r="D173" s="137"/>
      <c r="E173" s="136"/>
      <c r="F173" s="84"/>
    </row>
    <row r="174" spans="2:6" ht="7.5" customHeight="1">
      <c r="B174" s="137"/>
      <c r="C174" s="146"/>
      <c r="D174" s="137"/>
      <c r="E174" s="136"/>
      <c r="F174" s="84"/>
    </row>
    <row r="175" spans="2:6" ht="35.25" customHeight="1">
      <c r="B175" s="68">
        <v>12</v>
      </c>
      <c r="C175" s="71" t="s">
        <v>381</v>
      </c>
      <c r="D175" s="68" t="s">
        <v>251</v>
      </c>
      <c r="E175" s="75">
        <v>500</v>
      </c>
      <c r="F175" s="84"/>
    </row>
    <row r="176" spans="2:6" ht="36" customHeight="1">
      <c r="B176" s="68">
        <v>13</v>
      </c>
      <c r="C176" s="71" t="s">
        <v>382</v>
      </c>
      <c r="D176" s="68" t="s">
        <v>251</v>
      </c>
      <c r="E176" s="75">
        <v>448</v>
      </c>
      <c r="F176" s="84"/>
    </row>
    <row r="177" spans="2:6" ht="15" customHeight="1">
      <c r="B177" s="137">
        <v>14</v>
      </c>
      <c r="C177" s="147" t="s">
        <v>289</v>
      </c>
      <c r="D177" s="137" t="s">
        <v>251</v>
      </c>
      <c r="E177" s="135">
        <v>55097.19</v>
      </c>
      <c r="F177" s="84"/>
    </row>
    <row r="178" spans="2:6" ht="22.5" customHeight="1">
      <c r="B178" s="137"/>
      <c r="C178" s="147"/>
      <c r="D178" s="137"/>
      <c r="E178" s="136"/>
      <c r="F178" s="84"/>
    </row>
    <row r="179" spans="2:6" ht="8.25" customHeight="1" hidden="1">
      <c r="B179" s="137"/>
      <c r="C179" s="147"/>
      <c r="D179" s="137"/>
      <c r="E179" s="136"/>
      <c r="F179" s="84"/>
    </row>
    <row r="180" spans="2:6" ht="1.5" customHeight="1" hidden="1">
      <c r="B180" s="137"/>
      <c r="C180" s="147"/>
      <c r="D180" s="137"/>
      <c r="E180" s="136"/>
      <c r="F180" s="84"/>
    </row>
    <row r="181" spans="2:6" ht="15" customHeight="1" hidden="1">
      <c r="B181" s="137"/>
      <c r="C181" s="147"/>
      <c r="D181" s="137"/>
      <c r="E181" s="136"/>
      <c r="F181" s="84"/>
    </row>
    <row r="182" spans="2:6" ht="6" customHeight="1" hidden="1">
      <c r="B182" s="137"/>
      <c r="C182" s="147"/>
      <c r="D182" s="137"/>
      <c r="E182" s="136"/>
      <c r="F182" s="84"/>
    </row>
    <row r="183" spans="2:6" ht="15" customHeight="1" hidden="1">
      <c r="B183" s="137"/>
      <c r="C183" s="147"/>
      <c r="D183" s="137"/>
      <c r="E183" s="136"/>
      <c r="F183" s="84"/>
    </row>
    <row r="184" spans="2:6" ht="15" customHeight="1" hidden="1">
      <c r="B184" s="137"/>
      <c r="C184" s="147"/>
      <c r="D184" s="137"/>
      <c r="E184" s="136"/>
      <c r="F184" s="84"/>
    </row>
    <row r="185" spans="2:6" ht="15" customHeight="1" hidden="1">
      <c r="B185" s="137"/>
      <c r="C185" s="147"/>
      <c r="D185" s="137"/>
      <c r="E185" s="136"/>
      <c r="F185" s="84"/>
    </row>
    <row r="186" spans="2:6" ht="15" customHeight="1" hidden="1">
      <c r="B186" s="137"/>
      <c r="C186" s="147"/>
      <c r="D186" s="137"/>
      <c r="E186" s="136"/>
      <c r="F186" s="84"/>
    </row>
    <row r="187" spans="2:6" ht="15" customHeight="1" hidden="1">
      <c r="B187" s="137"/>
      <c r="C187" s="147"/>
      <c r="D187" s="137"/>
      <c r="E187" s="136"/>
      <c r="F187" s="84"/>
    </row>
    <row r="188" spans="2:6" ht="15" customHeight="1" hidden="1">
      <c r="B188" s="137"/>
      <c r="C188" s="147"/>
      <c r="D188" s="137"/>
      <c r="E188" s="136"/>
      <c r="F188" s="84"/>
    </row>
    <row r="189" spans="2:6" ht="15" customHeight="1" hidden="1">
      <c r="B189" s="137"/>
      <c r="C189" s="147"/>
      <c r="D189" s="137"/>
      <c r="E189" s="136"/>
      <c r="F189" s="84"/>
    </row>
    <row r="190" spans="2:6" ht="15" customHeight="1" hidden="1">
      <c r="B190" s="137"/>
      <c r="C190" s="147"/>
      <c r="D190" s="137"/>
      <c r="E190" s="136"/>
      <c r="F190" s="84"/>
    </row>
    <row r="191" spans="2:6" ht="15" customHeight="1" hidden="1">
      <c r="B191" s="137"/>
      <c r="C191" s="147"/>
      <c r="D191" s="137"/>
      <c r="E191" s="136"/>
      <c r="F191" s="84"/>
    </row>
    <row r="192" spans="2:6" ht="15" customHeight="1" hidden="1">
      <c r="B192" s="137"/>
      <c r="C192" s="147"/>
      <c r="D192" s="137"/>
      <c r="E192" s="136"/>
      <c r="F192" s="84"/>
    </row>
    <row r="193" spans="2:6" ht="15" customHeight="1" hidden="1">
      <c r="B193" s="137"/>
      <c r="C193" s="147"/>
      <c r="D193" s="137"/>
      <c r="E193" s="136"/>
      <c r="F193" s="84"/>
    </row>
    <row r="194" spans="2:6" ht="15" customHeight="1" hidden="1">
      <c r="B194" s="137"/>
      <c r="C194" s="147"/>
      <c r="D194" s="137"/>
      <c r="E194" s="136"/>
      <c r="F194" s="84"/>
    </row>
    <row r="195" spans="2:6" ht="15" customHeight="1" hidden="1">
      <c r="B195" s="137"/>
      <c r="C195" s="147"/>
      <c r="D195" s="137"/>
      <c r="E195" s="136"/>
      <c r="F195" s="84"/>
    </row>
    <row r="196" spans="2:6" ht="15" customHeight="1" hidden="1">
      <c r="B196" s="137"/>
      <c r="C196" s="147"/>
      <c r="D196" s="137"/>
      <c r="E196" s="136"/>
      <c r="F196" s="84"/>
    </row>
    <row r="197" spans="2:6" ht="15" customHeight="1" hidden="1">
      <c r="B197" s="137"/>
      <c r="C197" s="147"/>
      <c r="D197" s="137"/>
      <c r="E197" s="136"/>
      <c r="F197" s="84"/>
    </row>
    <row r="198" spans="2:6" ht="15" customHeight="1" hidden="1">
      <c r="B198" s="137"/>
      <c r="C198" s="147"/>
      <c r="D198" s="137"/>
      <c r="E198" s="136"/>
      <c r="F198" s="84"/>
    </row>
    <row r="199" spans="2:6" ht="15" customHeight="1" hidden="1">
      <c r="B199" s="137"/>
      <c r="C199" s="147"/>
      <c r="D199" s="137"/>
      <c r="E199" s="136"/>
      <c r="F199" s="84"/>
    </row>
    <row r="200" spans="2:6" ht="15" customHeight="1" hidden="1">
      <c r="B200" s="137"/>
      <c r="C200" s="147"/>
      <c r="D200" s="137"/>
      <c r="E200" s="136"/>
      <c r="F200" s="84"/>
    </row>
    <row r="201" spans="2:6" ht="15" customHeight="1" hidden="1">
      <c r="B201" s="137"/>
      <c r="C201" s="147"/>
      <c r="D201" s="137"/>
      <c r="E201" s="136"/>
      <c r="F201" s="84"/>
    </row>
    <row r="202" spans="2:6" ht="15" customHeight="1" hidden="1">
      <c r="B202" s="137"/>
      <c r="C202" s="147"/>
      <c r="D202" s="137"/>
      <c r="E202" s="136"/>
      <c r="F202" s="84"/>
    </row>
    <row r="203" spans="2:6" ht="15" customHeight="1" hidden="1">
      <c r="B203" s="137"/>
      <c r="C203" s="147"/>
      <c r="D203" s="137"/>
      <c r="E203" s="136"/>
      <c r="F203" s="84"/>
    </row>
    <row r="204" spans="2:6" ht="15" customHeight="1" hidden="1">
      <c r="B204" s="137"/>
      <c r="C204" s="147"/>
      <c r="D204" s="137"/>
      <c r="E204" s="136"/>
      <c r="F204" s="84"/>
    </row>
    <row r="205" spans="2:6" ht="15" customHeight="1" hidden="1">
      <c r="B205" s="137"/>
      <c r="C205" s="147"/>
      <c r="D205" s="137"/>
      <c r="E205" s="136"/>
      <c r="F205" s="84"/>
    </row>
    <row r="206" spans="2:7" ht="15" customHeight="1" hidden="1">
      <c r="B206" s="137"/>
      <c r="C206" s="147"/>
      <c r="D206" s="137"/>
      <c r="E206" s="136"/>
      <c r="F206" s="84"/>
      <c r="G206" s="66">
        <f>E177+E204</f>
        <v>55097.19</v>
      </c>
    </row>
    <row r="207" spans="2:6" ht="15" customHeight="1">
      <c r="B207" s="137">
        <v>15</v>
      </c>
      <c r="C207" s="147" t="s">
        <v>335</v>
      </c>
      <c r="D207" s="137" t="s">
        <v>251</v>
      </c>
      <c r="E207" s="135">
        <v>892</v>
      </c>
      <c r="F207" s="84"/>
    </row>
    <row r="208" spans="2:6" ht="15" customHeight="1">
      <c r="B208" s="137"/>
      <c r="C208" s="147"/>
      <c r="D208" s="137"/>
      <c r="E208" s="135"/>
      <c r="F208" s="84"/>
    </row>
    <row r="209" spans="2:6" ht="8.25" customHeight="1">
      <c r="B209" s="137"/>
      <c r="C209" s="147"/>
      <c r="D209" s="137"/>
      <c r="E209" s="135"/>
      <c r="F209" s="84"/>
    </row>
    <row r="210" spans="2:6" ht="15" customHeight="1" hidden="1">
      <c r="B210" s="137"/>
      <c r="C210" s="147"/>
      <c r="D210" s="137"/>
      <c r="E210" s="135"/>
      <c r="F210" s="84"/>
    </row>
    <row r="211" spans="2:6" ht="3.75" customHeight="1" hidden="1">
      <c r="B211" s="137"/>
      <c r="C211" s="147"/>
      <c r="D211" s="137"/>
      <c r="E211" s="135"/>
      <c r="F211" s="84"/>
    </row>
    <row r="212" spans="2:6" ht="15" customHeight="1" hidden="1">
      <c r="B212" s="137"/>
      <c r="C212" s="147"/>
      <c r="D212" s="137"/>
      <c r="E212" s="135"/>
      <c r="F212" s="84"/>
    </row>
    <row r="213" spans="2:6" ht="15" customHeight="1" hidden="1">
      <c r="B213" s="137"/>
      <c r="C213" s="147"/>
      <c r="D213" s="137"/>
      <c r="E213" s="135"/>
      <c r="F213" s="84"/>
    </row>
    <row r="214" spans="2:6" ht="15" customHeight="1" hidden="1">
      <c r="B214" s="137"/>
      <c r="C214" s="147"/>
      <c r="D214" s="137"/>
      <c r="E214" s="135"/>
      <c r="F214" s="84"/>
    </row>
    <row r="215" spans="2:6" ht="15" customHeight="1" hidden="1">
      <c r="B215" s="137"/>
      <c r="C215" s="147"/>
      <c r="D215" s="137"/>
      <c r="E215" s="135"/>
      <c r="F215" s="84"/>
    </row>
    <row r="216" spans="2:6" ht="15" customHeight="1" hidden="1">
      <c r="B216" s="137"/>
      <c r="C216" s="147"/>
      <c r="D216" s="137"/>
      <c r="E216" s="135"/>
      <c r="F216" s="84"/>
    </row>
    <row r="217" spans="2:6" ht="15" customHeight="1">
      <c r="B217" s="137">
        <v>16</v>
      </c>
      <c r="C217" s="147" t="s">
        <v>383</v>
      </c>
      <c r="D217" s="137" t="s">
        <v>251</v>
      </c>
      <c r="E217" s="135">
        <v>15999.13</v>
      </c>
      <c r="F217" s="84"/>
    </row>
    <row r="218" spans="2:6" ht="15" customHeight="1">
      <c r="B218" s="137"/>
      <c r="C218" s="147"/>
      <c r="D218" s="137"/>
      <c r="E218" s="136"/>
      <c r="F218" s="84"/>
    </row>
    <row r="219" spans="2:6" ht="7.5" customHeight="1">
      <c r="B219" s="137"/>
      <c r="C219" s="147"/>
      <c r="D219" s="137"/>
      <c r="E219" s="136"/>
      <c r="F219" s="84"/>
    </row>
    <row r="220" spans="2:6" ht="2.25" customHeight="1" hidden="1">
      <c r="B220" s="137"/>
      <c r="C220" s="147"/>
      <c r="D220" s="137"/>
      <c r="E220" s="136"/>
      <c r="F220" s="84"/>
    </row>
    <row r="221" spans="2:6" ht="2.25" customHeight="1" hidden="1">
      <c r="B221" s="137"/>
      <c r="C221" s="147"/>
      <c r="D221" s="137"/>
      <c r="E221" s="136"/>
      <c r="F221" s="84"/>
    </row>
    <row r="222" spans="2:6" ht="15" customHeight="1" hidden="1">
      <c r="B222" s="137"/>
      <c r="C222" s="147"/>
      <c r="D222" s="137"/>
      <c r="E222" s="136"/>
      <c r="F222" s="84"/>
    </row>
    <row r="223" spans="2:6" ht="15" customHeight="1" hidden="1">
      <c r="B223" s="137"/>
      <c r="C223" s="147"/>
      <c r="D223" s="137"/>
      <c r="E223" s="136"/>
      <c r="F223" s="84"/>
    </row>
    <row r="224" spans="2:6" ht="15" customHeight="1" hidden="1">
      <c r="B224" s="137"/>
      <c r="C224" s="147"/>
      <c r="D224" s="137"/>
      <c r="E224" s="136"/>
      <c r="F224" s="84"/>
    </row>
    <row r="225" spans="2:6" ht="15" customHeight="1" hidden="1">
      <c r="B225" s="137"/>
      <c r="C225" s="147"/>
      <c r="D225" s="137"/>
      <c r="E225" s="136"/>
      <c r="F225" s="84"/>
    </row>
    <row r="226" spans="2:6" ht="15" customHeight="1" hidden="1">
      <c r="B226" s="137"/>
      <c r="C226" s="147"/>
      <c r="D226" s="137"/>
      <c r="E226" s="136"/>
      <c r="F226" s="84"/>
    </row>
    <row r="227" spans="2:6" ht="15" customHeight="1" hidden="1">
      <c r="B227" s="137"/>
      <c r="C227" s="147"/>
      <c r="D227" s="137"/>
      <c r="E227" s="136"/>
      <c r="F227" s="84"/>
    </row>
    <row r="228" spans="2:6" ht="15" customHeight="1" hidden="1">
      <c r="B228" s="137"/>
      <c r="C228" s="147"/>
      <c r="D228" s="137"/>
      <c r="E228" s="136"/>
      <c r="F228" s="84"/>
    </row>
    <row r="229" spans="2:6" ht="15" customHeight="1" hidden="1">
      <c r="B229" s="137"/>
      <c r="C229" s="147"/>
      <c r="D229" s="137"/>
      <c r="E229" s="136"/>
      <c r="F229" s="84"/>
    </row>
    <row r="230" spans="2:6" ht="6" customHeight="1" hidden="1">
      <c r="B230" s="137"/>
      <c r="C230" s="147"/>
      <c r="D230" s="137"/>
      <c r="E230" s="136"/>
      <c r="F230" s="84"/>
    </row>
    <row r="231" spans="2:6" ht="15" customHeight="1" hidden="1">
      <c r="B231" s="137"/>
      <c r="C231" s="147"/>
      <c r="D231" s="137"/>
      <c r="E231" s="136"/>
      <c r="F231" s="84"/>
    </row>
    <row r="232" spans="2:6" ht="15" customHeight="1" hidden="1">
      <c r="B232" s="137"/>
      <c r="C232" s="147"/>
      <c r="D232" s="137"/>
      <c r="E232" s="136"/>
      <c r="F232" s="84"/>
    </row>
    <row r="233" spans="2:6" ht="15" customHeight="1" hidden="1">
      <c r="B233" s="137"/>
      <c r="C233" s="147"/>
      <c r="D233" s="137"/>
      <c r="E233" s="136"/>
      <c r="F233" s="84"/>
    </row>
    <row r="234" spans="2:6" ht="15" customHeight="1" hidden="1">
      <c r="B234" s="137"/>
      <c r="C234" s="147"/>
      <c r="D234" s="137"/>
      <c r="E234" s="136"/>
      <c r="F234" s="84"/>
    </row>
    <row r="235" spans="2:6" ht="15" customHeight="1" hidden="1">
      <c r="B235" s="137"/>
      <c r="C235" s="147"/>
      <c r="D235" s="137"/>
      <c r="E235" s="136"/>
      <c r="F235" s="84"/>
    </row>
    <row r="236" spans="2:6" ht="15" customHeight="1" hidden="1">
      <c r="B236" s="137"/>
      <c r="C236" s="147"/>
      <c r="D236" s="137"/>
      <c r="E236" s="136"/>
      <c r="F236" s="84"/>
    </row>
    <row r="237" spans="2:6" ht="15" customHeight="1" hidden="1">
      <c r="B237" s="137"/>
      <c r="C237" s="147"/>
      <c r="D237" s="137"/>
      <c r="E237" s="136"/>
      <c r="F237" s="84"/>
    </row>
    <row r="238" spans="2:6" ht="15" customHeight="1">
      <c r="B238" s="137">
        <v>17</v>
      </c>
      <c r="C238" s="147" t="s">
        <v>159</v>
      </c>
      <c r="D238" s="139" t="s">
        <v>369</v>
      </c>
      <c r="E238" s="135">
        <v>25606.89</v>
      </c>
      <c r="F238" s="84"/>
    </row>
    <row r="239" spans="2:6" ht="14.25" customHeight="1">
      <c r="B239" s="137"/>
      <c r="C239" s="147"/>
      <c r="D239" s="137"/>
      <c r="E239" s="135"/>
      <c r="F239" s="84"/>
    </row>
    <row r="240" spans="2:6" ht="7.5" customHeight="1" hidden="1">
      <c r="B240" s="137"/>
      <c r="C240" s="147"/>
      <c r="D240" s="137"/>
      <c r="E240" s="136"/>
      <c r="F240" s="84"/>
    </row>
    <row r="241" spans="2:6" ht="9.75" customHeight="1" hidden="1">
      <c r="B241" s="137"/>
      <c r="C241" s="147"/>
      <c r="D241" s="137"/>
      <c r="E241" s="136"/>
      <c r="F241" s="84"/>
    </row>
    <row r="242" spans="2:6" ht="15" customHeight="1" hidden="1">
      <c r="B242" s="137"/>
      <c r="C242" s="147"/>
      <c r="D242" s="137"/>
      <c r="E242" s="136"/>
      <c r="F242" s="84"/>
    </row>
    <row r="243" spans="2:6" ht="15" customHeight="1" hidden="1">
      <c r="B243" s="137"/>
      <c r="C243" s="147"/>
      <c r="D243" s="137"/>
      <c r="E243" s="136"/>
      <c r="F243" s="84"/>
    </row>
    <row r="244" spans="2:6" ht="15" customHeight="1" hidden="1">
      <c r="B244" s="137"/>
      <c r="C244" s="147"/>
      <c r="D244" s="137"/>
      <c r="E244" s="136"/>
      <c r="F244" s="84"/>
    </row>
    <row r="245" spans="2:6" ht="15" customHeight="1" hidden="1">
      <c r="B245" s="137"/>
      <c r="C245" s="147"/>
      <c r="D245" s="137"/>
      <c r="E245" s="136"/>
      <c r="F245" s="84"/>
    </row>
    <row r="246" spans="2:6" ht="15" customHeight="1" hidden="1">
      <c r="B246" s="137"/>
      <c r="C246" s="147"/>
      <c r="D246" s="137"/>
      <c r="E246" s="136"/>
      <c r="F246" s="84"/>
    </row>
    <row r="247" spans="2:6" ht="15" customHeight="1" hidden="1">
      <c r="B247" s="137"/>
      <c r="C247" s="147"/>
      <c r="D247" s="137"/>
      <c r="E247" s="136"/>
      <c r="F247" s="84"/>
    </row>
    <row r="248" spans="2:7" ht="15" customHeight="1" hidden="1">
      <c r="B248" s="137"/>
      <c r="C248" s="147"/>
      <c r="D248" s="137"/>
      <c r="E248" s="136"/>
      <c r="F248" s="84"/>
      <c r="G248" s="66">
        <v>21593.8</v>
      </c>
    </row>
    <row r="249" spans="2:7" ht="15" customHeight="1" hidden="1">
      <c r="B249" s="137"/>
      <c r="C249" s="147"/>
      <c r="D249" s="137"/>
      <c r="E249" s="136"/>
      <c r="F249" s="84"/>
      <c r="G249" s="66">
        <f>E238+E240</f>
        <v>25606.89</v>
      </c>
    </row>
    <row r="250" spans="2:6" ht="35.25" customHeight="1">
      <c r="B250" s="68">
        <v>18</v>
      </c>
      <c r="C250" s="71" t="s">
        <v>231</v>
      </c>
      <c r="D250" s="68" t="s">
        <v>251</v>
      </c>
      <c r="E250" s="75">
        <v>1000</v>
      </c>
      <c r="F250" s="84"/>
    </row>
    <row r="251" spans="2:6" ht="36">
      <c r="B251" s="68">
        <v>19</v>
      </c>
      <c r="C251" s="71" t="s">
        <v>217</v>
      </c>
      <c r="D251" s="68" t="s">
        <v>251</v>
      </c>
      <c r="E251" s="75">
        <v>1004.4</v>
      </c>
      <c r="F251" s="84"/>
    </row>
    <row r="252" spans="2:6" ht="33.75" customHeight="1">
      <c r="B252" s="68">
        <v>20</v>
      </c>
      <c r="C252" s="71" t="s">
        <v>235</v>
      </c>
      <c r="D252" s="68" t="s">
        <v>251</v>
      </c>
      <c r="E252" s="75">
        <v>13000</v>
      </c>
      <c r="F252" s="84"/>
    </row>
    <row r="253" spans="2:6" ht="30" customHeight="1">
      <c r="B253" s="68">
        <v>21</v>
      </c>
      <c r="C253" s="71" t="s">
        <v>216</v>
      </c>
      <c r="D253" s="68" t="s">
        <v>251</v>
      </c>
      <c r="E253" s="75">
        <v>12400</v>
      </c>
      <c r="F253" s="84"/>
    </row>
    <row r="254" spans="2:6" ht="34.5" customHeight="1">
      <c r="B254" s="68">
        <v>22</v>
      </c>
      <c r="C254" s="71" t="s">
        <v>228</v>
      </c>
      <c r="D254" s="68" t="s">
        <v>251</v>
      </c>
      <c r="E254" s="75">
        <v>300.08</v>
      </c>
      <c r="F254" s="84"/>
    </row>
    <row r="255" spans="2:6" ht="34.5" customHeight="1">
      <c r="B255" s="68">
        <v>23</v>
      </c>
      <c r="C255" s="71" t="s">
        <v>384</v>
      </c>
      <c r="D255" s="68" t="s">
        <v>251</v>
      </c>
      <c r="E255" s="75">
        <v>14999.04</v>
      </c>
      <c r="F255" s="84"/>
    </row>
    <row r="256" spans="2:6" ht="35.25" customHeight="1">
      <c r="B256" s="68">
        <v>24</v>
      </c>
      <c r="C256" s="71" t="s">
        <v>385</v>
      </c>
      <c r="D256" s="68" t="s">
        <v>251</v>
      </c>
      <c r="E256" s="75">
        <v>3989.89</v>
      </c>
      <c r="F256" s="84"/>
    </row>
    <row r="257" spans="2:6" ht="21" customHeight="1">
      <c r="B257" s="137">
        <v>25</v>
      </c>
      <c r="C257" s="147" t="s">
        <v>227</v>
      </c>
      <c r="D257" s="138" t="s">
        <v>272</v>
      </c>
      <c r="E257" s="135">
        <v>112760.13</v>
      </c>
      <c r="F257" s="84"/>
    </row>
    <row r="258" spans="2:6" ht="16.5" customHeight="1">
      <c r="B258" s="137"/>
      <c r="C258" s="147"/>
      <c r="D258" s="138"/>
      <c r="E258" s="135"/>
      <c r="F258" s="84"/>
    </row>
    <row r="259" spans="2:6" ht="5.25" customHeight="1" hidden="1">
      <c r="B259" s="137"/>
      <c r="C259" s="147"/>
      <c r="D259" s="138"/>
      <c r="E259" s="135"/>
      <c r="F259" s="84"/>
    </row>
    <row r="260" spans="2:6" ht="21" customHeight="1" hidden="1">
      <c r="B260" s="137"/>
      <c r="C260" s="147"/>
      <c r="D260" s="138"/>
      <c r="E260" s="135"/>
      <c r="F260" s="84"/>
    </row>
    <row r="261" spans="2:6" ht="21" customHeight="1" hidden="1">
      <c r="B261" s="137"/>
      <c r="C261" s="147"/>
      <c r="D261" s="138"/>
      <c r="E261" s="136"/>
      <c r="F261" s="84"/>
    </row>
    <row r="262" spans="2:6" ht="21" customHeight="1" hidden="1">
      <c r="B262" s="137"/>
      <c r="C262" s="147"/>
      <c r="D262" s="138"/>
      <c r="E262" s="136"/>
      <c r="F262" s="84"/>
    </row>
    <row r="263" spans="2:6" ht="17.25" customHeight="1" hidden="1">
      <c r="B263" s="137"/>
      <c r="C263" s="147"/>
      <c r="D263" s="138"/>
      <c r="E263" s="136"/>
      <c r="F263" s="84"/>
    </row>
    <row r="264" spans="2:6" ht="17.25" customHeight="1" hidden="1">
      <c r="B264" s="137"/>
      <c r="C264" s="147"/>
      <c r="D264" s="138"/>
      <c r="E264" s="136"/>
      <c r="F264" s="84"/>
    </row>
    <row r="265" spans="2:6" ht="17.25" customHeight="1" hidden="1">
      <c r="B265" s="137"/>
      <c r="C265" s="147"/>
      <c r="D265" s="138"/>
      <c r="E265" s="136"/>
      <c r="F265" s="84"/>
    </row>
    <row r="266" spans="2:6" ht="17.25" customHeight="1" hidden="1">
      <c r="B266" s="137"/>
      <c r="C266" s="147"/>
      <c r="D266" s="137"/>
      <c r="E266" s="136"/>
      <c r="F266" s="84"/>
    </row>
    <row r="267" spans="2:6" ht="15.75" customHeight="1" hidden="1">
      <c r="B267" s="137"/>
      <c r="C267" s="147"/>
      <c r="D267" s="137"/>
      <c r="E267" s="136"/>
      <c r="F267" s="84"/>
    </row>
    <row r="268" spans="2:6" ht="15.75" customHeight="1" hidden="1">
      <c r="B268" s="137"/>
      <c r="C268" s="147"/>
      <c r="D268" s="137"/>
      <c r="E268" s="136"/>
      <c r="F268" s="84"/>
    </row>
    <row r="269" spans="2:6" ht="18.75" customHeight="1" hidden="1">
      <c r="B269" s="137"/>
      <c r="C269" s="147"/>
      <c r="D269" s="137"/>
      <c r="E269" s="136"/>
      <c r="F269" s="84"/>
    </row>
    <row r="270" spans="2:6" ht="18.75" customHeight="1">
      <c r="B270" s="137">
        <v>26</v>
      </c>
      <c r="C270" s="147" t="s">
        <v>386</v>
      </c>
      <c r="D270" s="137" t="s">
        <v>251</v>
      </c>
      <c r="E270" s="135">
        <v>8400</v>
      </c>
      <c r="F270" s="84"/>
    </row>
    <row r="271" spans="2:6" ht="17.25" customHeight="1">
      <c r="B271" s="137"/>
      <c r="C271" s="147"/>
      <c r="D271" s="137"/>
      <c r="E271" s="135"/>
      <c r="F271" s="84"/>
    </row>
    <row r="272" spans="2:6" ht="18.75">
      <c r="B272" s="150" t="s">
        <v>248</v>
      </c>
      <c r="C272" s="150"/>
      <c r="D272" s="150"/>
      <c r="E272" s="150"/>
      <c r="F272" s="84"/>
    </row>
    <row r="273" spans="2:6" ht="15" customHeight="1">
      <c r="B273" s="137">
        <v>1</v>
      </c>
      <c r="C273" s="147" t="s">
        <v>153</v>
      </c>
      <c r="D273" s="137" t="s">
        <v>272</v>
      </c>
      <c r="E273" s="135">
        <v>155869.29</v>
      </c>
      <c r="F273" s="84"/>
    </row>
    <row r="274" spans="2:6" ht="15" customHeight="1">
      <c r="B274" s="137"/>
      <c r="C274" s="147"/>
      <c r="D274" s="143"/>
      <c r="E274" s="143"/>
      <c r="F274" s="84"/>
    </row>
    <row r="275" spans="2:6" ht="2.25" customHeight="1">
      <c r="B275" s="137"/>
      <c r="C275" s="147"/>
      <c r="D275" s="143"/>
      <c r="E275" s="143"/>
      <c r="F275" s="84"/>
    </row>
    <row r="276" spans="2:6" ht="15" customHeight="1" hidden="1">
      <c r="B276" s="137"/>
      <c r="C276" s="147"/>
      <c r="D276" s="143"/>
      <c r="E276" s="143"/>
      <c r="F276" s="84"/>
    </row>
    <row r="277" spans="2:6" ht="15" customHeight="1" hidden="1">
      <c r="B277" s="137"/>
      <c r="C277" s="147"/>
      <c r="D277" s="143"/>
      <c r="E277" s="143"/>
      <c r="F277" s="84"/>
    </row>
    <row r="278" spans="2:6" ht="15" customHeight="1" hidden="1">
      <c r="B278" s="137"/>
      <c r="C278" s="147"/>
      <c r="D278" s="143"/>
      <c r="E278" s="143"/>
      <c r="F278" s="84"/>
    </row>
    <row r="279" spans="2:6" ht="15" customHeight="1" hidden="1">
      <c r="B279" s="137"/>
      <c r="C279" s="147"/>
      <c r="D279" s="143"/>
      <c r="E279" s="143"/>
      <c r="F279" s="84"/>
    </row>
    <row r="280" spans="2:6" ht="15" customHeight="1" hidden="1">
      <c r="B280" s="137"/>
      <c r="C280" s="147"/>
      <c r="D280" s="143"/>
      <c r="E280" s="143"/>
      <c r="F280" s="84"/>
    </row>
    <row r="281" spans="2:6" ht="15" customHeight="1" hidden="1">
      <c r="B281" s="137"/>
      <c r="C281" s="147"/>
      <c r="D281" s="143"/>
      <c r="E281" s="143"/>
      <c r="F281" s="84"/>
    </row>
    <row r="282" spans="2:6" ht="15" customHeight="1" hidden="1">
      <c r="B282" s="137"/>
      <c r="C282" s="147"/>
      <c r="D282" s="143"/>
      <c r="E282" s="143"/>
      <c r="F282" s="84"/>
    </row>
    <row r="283" spans="2:6" ht="15" customHeight="1" hidden="1">
      <c r="B283" s="137"/>
      <c r="C283" s="147"/>
      <c r="D283" s="143"/>
      <c r="E283" s="143"/>
      <c r="F283" s="84"/>
    </row>
    <row r="284" spans="2:6" ht="15" customHeight="1" hidden="1">
      <c r="B284" s="137"/>
      <c r="C284" s="147"/>
      <c r="D284" s="143"/>
      <c r="E284" s="143"/>
      <c r="F284" s="84"/>
    </row>
    <row r="285" spans="2:6" ht="12.75" customHeight="1">
      <c r="B285" s="137">
        <v>2</v>
      </c>
      <c r="C285" s="147" t="s">
        <v>214</v>
      </c>
      <c r="D285" s="137" t="s">
        <v>272</v>
      </c>
      <c r="E285" s="155">
        <v>1199157.22</v>
      </c>
      <c r="F285" s="86"/>
    </row>
    <row r="286" spans="2:6" ht="16.5" customHeight="1">
      <c r="B286" s="137"/>
      <c r="C286" s="147"/>
      <c r="D286" s="143"/>
      <c r="E286" s="155"/>
      <c r="F286" s="84"/>
    </row>
    <row r="287" spans="2:6" ht="0.75" customHeight="1">
      <c r="B287" s="137"/>
      <c r="C287" s="147"/>
      <c r="D287" s="143"/>
      <c r="E287" s="136"/>
      <c r="F287" s="84"/>
    </row>
    <row r="288" spans="2:6" ht="15" customHeight="1" hidden="1">
      <c r="B288" s="137"/>
      <c r="C288" s="147"/>
      <c r="D288" s="143"/>
      <c r="E288" s="136"/>
      <c r="F288" s="84"/>
    </row>
    <row r="289" spans="2:6" ht="15" customHeight="1" hidden="1">
      <c r="B289" s="137"/>
      <c r="C289" s="147"/>
      <c r="D289" s="143"/>
      <c r="E289" s="136"/>
      <c r="F289" s="84"/>
    </row>
    <row r="290" spans="2:6" ht="15" customHeight="1" hidden="1">
      <c r="B290" s="137"/>
      <c r="C290" s="147"/>
      <c r="D290" s="143"/>
      <c r="E290" s="136"/>
      <c r="F290" s="84"/>
    </row>
    <row r="291" spans="2:6" ht="43.5" customHeight="1" hidden="1">
      <c r="B291" s="137"/>
      <c r="C291" s="147"/>
      <c r="D291" s="143"/>
      <c r="E291" s="136"/>
      <c r="F291" s="84"/>
    </row>
    <row r="292" spans="2:6" ht="15" customHeight="1" hidden="1">
      <c r="B292" s="137"/>
      <c r="C292" s="147"/>
      <c r="D292" s="143"/>
      <c r="E292" s="136"/>
      <c r="F292" s="84"/>
    </row>
    <row r="293" spans="2:6" ht="15" customHeight="1" hidden="1">
      <c r="B293" s="137"/>
      <c r="C293" s="147"/>
      <c r="D293" s="143"/>
      <c r="E293" s="136"/>
      <c r="F293" s="84"/>
    </row>
    <row r="294" spans="2:6" ht="15" customHeight="1" hidden="1">
      <c r="B294" s="137"/>
      <c r="C294" s="147"/>
      <c r="D294" s="143"/>
      <c r="E294" s="136"/>
      <c r="F294" s="84"/>
    </row>
    <row r="295" spans="2:6" ht="15" customHeight="1" hidden="1">
      <c r="B295" s="137"/>
      <c r="C295" s="147"/>
      <c r="D295" s="143"/>
      <c r="E295" s="136"/>
      <c r="F295" s="84"/>
    </row>
    <row r="296" spans="2:6" ht="15" customHeight="1" hidden="1">
      <c r="B296" s="137"/>
      <c r="C296" s="147"/>
      <c r="D296" s="143"/>
      <c r="E296" s="136"/>
      <c r="F296" s="84"/>
    </row>
    <row r="297" spans="2:6" ht="12.75" customHeight="1">
      <c r="B297" s="137">
        <v>3</v>
      </c>
      <c r="C297" s="147" t="s">
        <v>215</v>
      </c>
      <c r="D297" s="137" t="s">
        <v>272</v>
      </c>
      <c r="E297" s="135">
        <v>1826297.3</v>
      </c>
      <c r="F297" s="84"/>
    </row>
    <row r="298" spans="2:6" ht="18.75" customHeight="1">
      <c r="B298" s="137"/>
      <c r="C298" s="147"/>
      <c r="D298" s="143"/>
      <c r="E298" s="143"/>
      <c r="F298" s="84"/>
    </row>
    <row r="299" spans="2:6" ht="15" customHeight="1" hidden="1">
      <c r="B299" s="137"/>
      <c r="C299" s="147"/>
      <c r="D299" s="143"/>
      <c r="E299" s="143"/>
      <c r="F299" s="84"/>
    </row>
    <row r="300" spans="2:6" ht="15" customHeight="1" hidden="1">
      <c r="B300" s="137"/>
      <c r="C300" s="147"/>
      <c r="D300" s="143"/>
      <c r="E300" s="143"/>
      <c r="F300" s="84"/>
    </row>
    <row r="301" spans="2:6" ht="15" customHeight="1" hidden="1">
      <c r="B301" s="137"/>
      <c r="C301" s="147"/>
      <c r="D301" s="143"/>
      <c r="E301" s="143"/>
      <c r="F301" s="84"/>
    </row>
    <row r="302" spans="2:6" ht="15" customHeight="1" hidden="1">
      <c r="B302" s="137"/>
      <c r="C302" s="147"/>
      <c r="D302" s="143"/>
      <c r="E302" s="143"/>
      <c r="F302" s="84"/>
    </row>
    <row r="303" spans="2:6" ht="43.5" customHeight="1" hidden="1">
      <c r="B303" s="137"/>
      <c r="C303" s="147"/>
      <c r="D303" s="143"/>
      <c r="E303" s="143"/>
      <c r="F303" s="84"/>
    </row>
    <row r="304" spans="2:6" ht="15" customHeight="1" hidden="1">
      <c r="B304" s="137"/>
      <c r="C304" s="147"/>
      <c r="D304" s="143"/>
      <c r="E304" s="143"/>
      <c r="F304" s="84"/>
    </row>
    <row r="305" spans="2:6" ht="15" customHeight="1" hidden="1">
      <c r="B305" s="137"/>
      <c r="C305" s="147"/>
      <c r="D305" s="143"/>
      <c r="E305" s="143"/>
      <c r="F305" s="84"/>
    </row>
    <row r="306" spans="2:6" ht="15" customHeight="1" hidden="1">
      <c r="B306" s="137"/>
      <c r="C306" s="147"/>
      <c r="D306" s="143"/>
      <c r="E306" s="143"/>
      <c r="F306" s="84"/>
    </row>
    <row r="307" spans="2:6" ht="15" customHeight="1" hidden="1">
      <c r="B307" s="137"/>
      <c r="C307" s="147"/>
      <c r="D307" s="143"/>
      <c r="E307" s="143"/>
      <c r="F307" s="84"/>
    </row>
    <row r="308" spans="2:6" ht="44.25" customHeight="1" hidden="1">
      <c r="B308" s="137"/>
      <c r="C308" s="147"/>
      <c r="D308" s="143"/>
      <c r="E308" s="143"/>
      <c r="F308" s="84"/>
    </row>
    <row r="309" spans="2:6" ht="18.75">
      <c r="B309" s="150" t="s">
        <v>249</v>
      </c>
      <c r="C309" s="150"/>
      <c r="D309" s="150"/>
      <c r="E309" s="150"/>
      <c r="F309" s="84"/>
    </row>
    <row r="310" spans="2:6" ht="36">
      <c r="B310" s="72">
        <v>1</v>
      </c>
      <c r="C310" s="71" t="s">
        <v>341</v>
      </c>
      <c r="D310" s="68" t="s">
        <v>251</v>
      </c>
      <c r="E310" s="70">
        <v>114.13</v>
      </c>
      <c r="F310" s="84"/>
    </row>
    <row r="311" spans="2:6" ht="36">
      <c r="B311" s="72">
        <v>2</v>
      </c>
      <c r="C311" s="71" t="s">
        <v>218</v>
      </c>
      <c r="D311" s="68" t="s">
        <v>251</v>
      </c>
      <c r="E311" s="70">
        <v>81.99</v>
      </c>
      <c r="F311" s="84"/>
    </row>
    <row r="312" spans="2:6" ht="18">
      <c r="B312" s="139">
        <v>3</v>
      </c>
      <c r="C312" s="71" t="s">
        <v>220</v>
      </c>
      <c r="D312" s="137" t="s">
        <v>251</v>
      </c>
      <c r="E312" s="135">
        <v>217</v>
      </c>
      <c r="F312" s="84"/>
    </row>
    <row r="313" spans="2:6" ht="18">
      <c r="B313" s="139"/>
      <c r="C313" s="71" t="s">
        <v>219</v>
      </c>
      <c r="D313" s="137"/>
      <c r="E313" s="135"/>
      <c r="F313" s="84"/>
    </row>
    <row r="314" spans="2:6" ht="18">
      <c r="B314" s="139"/>
      <c r="C314" s="71" t="s">
        <v>221</v>
      </c>
      <c r="D314" s="137"/>
      <c r="E314" s="135"/>
      <c r="F314" s="84"/>
    </row>
    <row r="315" spans="2:6" ht="18">
      <c r="B315" s="139"/>
      <c r="C315" s="71" t="s">
        <v>222</v>
      </c>
      <c r="D315" s="137"/>
      <c r="E315" s="135"/>
      <c r="F315" s="84"/>
    </row>
    <row r="316" spans="2:6" ht="36">
      <c r="B316" s="72">
        <v>4</v>
      </c>
      <c r="C316" s="71" t="s">
        <v>223</v>
      </c>
      <c r="D316" s="68" t="s">
        <v>251</v>
      </c>
      <c r="E316" s="70">
        <v>200</v>
      </c>
      <c r="F316" s="84"/>
    </row>
    <row r="317" spans="2:6" ht="36.75" customHeight="1">
      <c r="B317" s="72">
        <v>5</v>
      </c>
      <c r="C317" s="71" t="s">
        <v>224</v>
      </c>
      <c r="D317" s="68" t="s">
        <v>251</v>
      </c>
      <c r="E317" s="70">
        <v>20</v>
      </c>
      <c r="F317" s="84"/>
    </row>
    <row r="318" spans="2:6" ht="15" customHeight="1">
      <c r="B318" s="139">
        <v>6</v>
      </c>
      <c r="C318" s="147" t="s">
        <v>225</v>
      </c>
      <c r="D318" s="137" t="s">
        <v>251</v>
      </c>
      <c r="E318" s="135">
        <v>121.38</v>
      </c>
      <c r="F318" s="84"/>
    </row>
    <row r="319" spans="2:6" ht="26.25" customHeight="1">
      <c r="B319" s="139"/>
      <c r="C319" s="147"/>
      <c r="D319" s="137"/>
      <c r="E319" s="135"/>
      <c r="F319" s="84"/>
    </row>
    <row r="320" spans="2:6" ht="15" customHeight="1">
      <c r="B320" s="139">
        <v>7</v>
      </c>
      <c r="C320" s="147" t="s">
        <v>371</v>
      </c>
      <c r="D320" s="137" t="s">
        <v>251</v>
      </c>
      <c r="E320" s="135">
        <v>2563.18</v>
      </c>
      <c r="F320" s="84"/>
    </row>
    <row r="321" spans="2:6" ht="15" customHeight="1">
      <c r="B321" s="139"/>
      <c r="C321" s="147"/>
      <c r="D321" s="137"/>
      <c r="E321" s="136"/>
      <c r="F321" s="84"/>
    </row>
    <row r="322" spans="2:6" ht="6.75" customHeight="1">
      <c r="B322" s="139"/>
      <c r="C322" s="147"/>
      <c r="D322" s="137"/>
      <c r="E322" s="136"/>
      <c r="F322" s="84"/>
    </row>
    <row r="323" spans="2:6" ht="9" customHeight="1" hidden="1">
      <c r="B323" s="139"/>
      <c r="C323" s="147"/>
      <c r="D323" s="137"/>
      <c r="E323" s="136"/>
      <c r="F323" s="84"/>
    </row>
    <row r="324" spans="2:6" ht="15" customHeight="1" hidden="1">
      <c r="B324" s="139"/>
      <c r="C324" s="147"/>
      <c r="D324" s="137"/>
      <c r="E324" s="136"/>
      <c r="F324" s="84"/>
    </row>
    <row r="325" spans="2:6" ht="15" customHeight="1" hidden="1">
      <c r="B325" s="139"/>
      <c r="C325" s="147"/>
      <c r="D325" s="137"/>
      <c r="E325" s="136"/>
      <c r="F325" s="84"/>
    </row>
    <row r="326" spans="2:6" ht="15" customHeight="1" hidden="1">
      <c r="B326" s="137"/>
      <c r="C326" s="147"/>
      <c r="D326" s="137"/>
      <c r="E326" s="136"/>
      <c r="F326" s="84"/>
    </row>
    <row r="327" spans="2:6" ht="15" customHeight="1" hidden="1">
      <c r="B327" s="137"/>
      <c r="C327" s="147"/>
      <c r="D327" s="137"/>
      <c r="E327" s="136"/>
      <c r="F327" s="84"/>
    </row>
    <row r="328" spans="2:6" ht="15" customHeight="1" hidden="1">
      <c r="B328" s="137"/>
      <c r="C328" s="147"/>
      <c r="D328" s="137"/>
      <c r="E328" s="136"/>
      <c r="F328" s="84"/>
    </row>
    <row r="329" spans="2:6" ht="15" customHeight="1" hidden="1">
      <c r="B329" s="137"/>
      <c r="C329" s="147"/>
      <c r="D329" s="137"/>
      <c r="E329" s="136"/>
      <c r="F329" s="84"/>
    </row>
    <row r="330" spans="2:6" ht="15" customHeight="1" hidden="1">
      <c r="B330" s="137"/>
      <c r="C330" s="147"/>
      <c r="D330" s="137"/>
      <c r="E330" s="136"/>
      <c r="F330" s="84"/>
    </row>
    <row r="331" spans="2:6" ht="15" customHeight="1" hidden="1">
      <c r="B331" s="137"/>
      <c r="C331" s="147"/>
      <c r="D331" s="137"/>
      <c r="E331" s="136"/>
      <c r="F331" s="84"/>
    </row>
    <row r="332" spans="2:6" ht="15" customHeight="1" hidden="1">
      <c r="B332" s="137"/>
      <c r="C332" s="147"/>
      <c r="D332" s="137"/>
      <c r="E332" s="136"/>
      <c r="F332" s="84"/>
    </row>
    <row r="333" spans="2:6" ht="15" customHeight="1" hidden="1">
      <c r="B333" s="137"/>
      <c r="C333" s="147"/>
      <c r="D333" s="137"/>
      <c r="E333" s="136"/>
      <c r="F333" s="84"/>
    </row>
    <row r="334" spans="2:6" ht="15" customHeight="1" hidden="1">
      <c r="B334" s="137"/>
      <c r="C334" s="147"/>
      <c r="D334" s="137"/>
      <c r="E334" s="136"/>
      <c r="F334" s="84"/>
    </row>
    <row r="335" spans="2:6" ht="15" customHeight="1" hidden="1">
      <c r="B335" s="137"/>
      <c r="C335" s="147"/>
      <c r="D335" s="137"/>
      <c r="E335" s="136"/>
      <c r="F335" s="84"/>
    </row>
    <row r="336" spans="2:6" ht="15" customHeight="1">
      <c r="B336" s="139">
        <v>8</v>
      </c>
      <c r="C336" s="147" t="s">
        <v>284</v>
      </c>
      <c r="D336" s="137" t="s">
        <v>251</v>
      </c>
      <c r="E336" s="136">
        <v>4913.43</v>
      </c>
      <c r="F336" s="84"/>
    </row>
    <row r="337" spans="2:6" ht="21" customHeight="1">
      <c r="B337" s="139"/>
      <c r="C337" s="147"/>
      <c r="D337" s="137"/>
      <c r="E337" s="136"/>
      <c r="F337" s="84"/>
    </row>
    <row r="338" spans="2:6" ht="6" customHeight="1" hidden="1">
      <c r="B338" s="139"/>
      <c r="C338" s="147"/>
      <c r="D338" s="137"/>
      <c r="E338" s="136"/>
      <c r="F338" s="84"/>
    </row>
    <row r="339" spans="2:6" ht="15" customHeight="1" hidden="1">
      <c r="B339" s="139"/>
      <c r="C339" s="147"/>
      <c r="D339" s="137"/>
      <c r="E339" s="136"/>
      <c r="F339" s="84"/>
    </row>
    <row r="340" spans="2:6" ht="15" customHeight="1" hidden="1">
      <c r="B340" s="139"/>
      <c r="C340" s="147"/>
      <c r="D340" s="137"/>
      <c r="E340" s="136"/>
      <c r="F340" s="84"/>
    </row>
    <row r="341" spans="2:6" ht="15" customHeight="1" hidden="1">
      <c r="B341" s="137"/>
      <c r="C341" s="147"/>
      <c r="D341" s="137"/>
      <c r="E341" s="136"/>
      <c r="F341" s="84"/>
    </row>
    <row r="342" spans="2:6" ht="14.25" customHeight="1" hidden="1">
      <c r="B342" s="137"/>
      <c r="C342" s="147"/>
      <c r="D342" s="137"/>
      <c r="E342" s="136"/>
      <c r="F342" s="84"/>
    </row>
    <row r="343" spans="2:6" ht="18" customHeight="1" hidden="1">
      <c r="B343" s="137"/>
      <c r="C343" s="147"/>
      <c r="D343" s="76"/>
      <c r="E343" s="77"/>
      <c r="F343" s="84"/>
    </row>
    <row r="344" spans="2:6" ht="18" customHeight="1" hidden="1">
      <c r="B344" s="137"/>
      <c r="C344" s="147"/>
      <c r="D344" s="76"/>
      <c r="E344" s="77"/>
      <c r="F344" s="84"/>
    </row>
    <row r="345" spans="2:6" ht="18" customHeight="1" hidden="1">
      <c r="B345" s="137"/>
      <c r="C345" s="147"/>
      <c r="D345" s="76"/>
      <c r="E345" s="77"/>
      <c r="F345" s="84"/>
    </row>
    <row r="346" spans="2:6" ht="18" customHeight="1" hidden="1">
      <c r="B346" s="137"/>
      <c r="C346" s="147"/>
      <c r="D346" s="76"/>
      <c r="E346" s="77"/>
      <c r="F346" s="84"/>
    </row>
    <row r="347" spans="2:6" ht="15" customHeight="1">
      <c r="B347" s="139">
        <v>9</v>
      </c>
      <c r="C347" s="147" t="s">
        <v>226</v>
      </c>
      <c r="D347" s="137" t="s">
        <v>251</v>
      </c>
      <c r="E347" s="135">
        <v>70.98</v>
      </c>
      <c r="F347" s="84"/>
    </row>
    <row r="348" spans="2:6" ht="23.25" customHeight="1">
      <c r="B348" s="139"/>
      <c r="C348" s="147"/>
      <c r="D348" s="137"/>
      <c r="E348" s="135"/>
      <c r="F348" s="84"/>
    </row>
    <row r="349" spans="2:6" ht="36">
      <c r="B349" s="72">
        <v>10</v>
      </c>
      <c r="C349" s="71" t="s">
        <v>233</v>
      </c>
      <c r="D349" s="68" t="s">
        <v>251</v>
      </c>
      <c r="E349" s="70">
        <v>48</v>
      </c>
      <c r="F349" s="84"/>
    </row>
    <row r="350" spans="2:6" ht="36">
      <c r="B350" s="72">
        <v>11</v>
      </c>
      <c r="C350" s="71" t="s">
        <v>234</v>
      </c>
      <c r="D350" s="68" t="s">
        <v>251</v>
      </c>
      <c r="E350" s="70">
        <v>250</v>
      </c>
      <c r="F350" s="84"/>
    </row>
    <row r="351" spans="2:6" ht="12.75" customHeight="1">
      <c r="B351" s="139">
        <v>12</v>
      </c>
      <c r="C351" s="147" t="s">
        <v>387</v>
      </c>
      <c r="D351" s="137" t="s">
        <v>251</v>
      </c>
      <c r="E351" s="135">
        <v>21278.09</v>
      </c>
      <c r="F351" s="84"/>
    </row>
    <row r="352" spans="2:6" ht="15" customHeight="1">
      <c r="B352" s="139"/>
      <c r="C352" s="147"/>
      <c r="D352" s="137"/>
      <c r="E352" s="136"/>
      <c r="F352" s="84"/>
    </row>
    <row r="353" spans="2:6" ht="9" customHeight="1">
      <c r="B353" s="139"/>
      <c r="C353" s="147"/>
      <c r="D353" s="137"/>
      <c r="E353" s="136"/>
      <c r="F353" s="84"/>
    </row>
    <row r="354" spans="2:6" ht="3.75" customHeight="1" hidden="1">
      <c r="B354" s="139"/>
      <c r="C354" s="147"/>
      <c r="D354" s="137"/>
      <c r="E354" s="136"/>
      <c r="F354" s="84"/>
    </row>
    <row r="355" spans="2:6" ht="2.25" customHeight="1" hidden="1">
      <c r="B355" s="139"/>
      <c r="C355" s="147"/>
      <c r="D355" s="137"/>
      <c r="E355" s="136"/>
      <c r="F355" s="84"/>
    </row>
    <row r="356" spans="2:6" ht="15" customHeight="1" hidden="1">
      <c r="B356" s="139"/>
      <c r="C356" s="147"/>
      <c r="D356" s="137"/>
      <c r="E356" s="136"/>
      <c r="F356" s="84"/>
    </row>
    <row r="357" spans="2:6" ht="15" customHeight="1" hidden="1">
      <c r="B357" s="139"/>
      <c r="C357" s="147"/>
      <c r="D357" s="137"/>
      <c r="E357" s="136"/>
      <c r="F357" s="84"/>
    </row>
    <row r="358" spans="2:6" ht="15" customHeight="1" hidden="1">
      <c r="B358" s="139"/>
      <c r="C358" s="147"/>
      <c r="D358" s="137"/>
      <c r="E358" s="136"/>
      <c r="F358" s="84"/>
    </row>
    <row r="359" spans="2:6" ht="15" customHeight="1" hidden="1">
      <c r="B359" s="139"/>
      <c r="C359" s="147"/>
      <c r="D359" s="137"/>
      <c r="E359" s="136"/>
      <c r="F359" s="84"/>
    </row>
    <row r="360" spans="2:6" ht="15" customHeight="1" hidden="1">
      <c r="B360" s="139"/>
      <c r="C360" s="147"/>
      <c r="D360" s="137"/>
      <c r="E360" s="136"/>
      <c r="F360" s="84"/>
    </row>
    <row r="361" spans="2:6" ht="15" customHeight="1" hidden="1">
      <c r="B361" s="139"/>
      <c r="C361" s="147"/>
      <c r="D361" s="137"/>
      <c r="E361" s="136"/>
      <c r="F361" s="84"/>
    </row>
    <row r="362" spans="2:6" ht="6" customHeight="1" hidden="1">
      <c r="B362" s="139"/>
      <c r="C362" s="147"/>
      <c r="D362" s="137"/>
      <c r="E362" s="136"/>
      <c r="F362" s="84"/>
    </row>
    <row r="363" spans="2:6" ht="15" customHeight="1" hidden="1">
      <c r="B363" s="139"/>
      <c r="C363" s="147"/>
      <c r="D363" s="137"/>
      <c r="E363" s="136"/>
      <c r="F363" s="84"/>
    </row>
    <row r="364" spans="2:6" ht="15" customHeight="1" hidden="1">
      <c r="B364" s="139"/>
      <c r="C364" s="147"/>
      <c r="D364" s="137"/>
      <c r="E364" s="136"/>
      <c r="F364" s="84"/>
    </row>
    <row r="365" spans="2:6" ht="15" customHeight="1" hidden="1">
      <c r="B365" s="139"/>
      <c r="C365" s="147"/>
      <c r="D365" s="137"/>
      <c r="E365" s="136"/>
      <c r="F365" s="84"/>
    </row>
    <row r="366" spans="2:6" ht="15" customHeight="1" hidden="1">
      <c r="B366" s="139"/>
      <c r="C366" s="147"/>
      <c r="D366" s="137"/>
      <c r="E366" s="136"/>
      <c r="F366" s="84"/>
    </row>
    <row r="367" spans="2:6" ht="15" customHeight="1" hidden="1">
      <c r="B367" s="139"/>
      <c r="C367" s="147"/>
      <c r="D367" s="137"/>
      <c r="E367" s="136"/>
      <c r="F367" s="84"/>
    </row>
    <row r="368" spans="2:6" ht="15" customHeight="1" hidden="1">
      <c r="B368" s="139"/>
      <c r="C368" s="147"/>
      <c r="D368" s="137"/>
      <c r="E368" s="136"/>
      <c r="F368" s="84"/>
    </row>
    <row r="369" spans="2:6" ht="12.75" customHeight="1">
      <c r="B369" s="139">
        <v>13</v>
      </c>
      <c r="C369" s="147" t="s">
        <v>388</v>
      </c>
      <c r="D369" s="137" t="s">
        <v>251</v>
      </c>
      <c r="E369" s="135">
        <v>4100</v>
      </c>
      <c r="F369" s="84"/>
    </row>
    <row r="370" spans="2:6" ht="15" customHeight="1">
      <c r="B370" s="139"/>
      <c r="C370" s="147"/>
      <c r="D370" s="137"/>
      <c r="E370" s="135"/>
      <c r="F370" s="84"/>
    </row>
    <row r="371" spans="2:6" ht="3.75" customHeight="1">
      <c r="B371" s="139"/>
      <c r="C371" s="147"/>
      <c r="D371" s="137"/>
      <c r="E371" s="135"/>
      <c r="F371" s="84"/>
    </row>
    <row r="372" spans="2:6" ht="12" customHeight="1" hidden="1">
      <c r="B372" s="139"/>
      <c r="C372" s="147"/>
      <c r="D372" s="137"/>
      <c r="E372" s="135"/>
      <c r="F372" s="84"/>
    </row>
    <row r="373" spans="2:6" ht="15" customHeight="1" hidden="1">
      <c r="B373" s="139"/>
      <c r="C373" s="147"/>
      <c r="D373" s="137"/>
      <c r="E373" s="135"/>
      <c r="F373" s="84"/>
    </row>
    <row r="374" spans="2:6" ht="15" customHeight="1" hidden="1">
      <c r="B374" s="139"/>
      <c r="C374" s="147"/>
      <c r="D374" s="137"/>
      <c r="E374" s="135"/>
      <c r="F374" s="84"/>
    </row>
    <row r="375" spans="2:6" ht="15" customHeight="1" hidden="1">
      <c r="B375" s="139"/>
      <c r="C375" s="147"/>
      <c r="D375" s="137"/>
      <c r="E375" s="135"/>
      <c r="F375" s="84"/>
    </row>
    <row r="376" spans="2:6" ht="15" customHeight="1" hidden="1">
      <c r="B376" s="139"/>
      <c r="C376" s="147"/>
      <c r="D376" s="137"/>
      <c r="E376" s="135"/>
      <c r="F376" s="84"/>
    </row>
    <row r="377" spans="2:6" ht="15" customHeight="1" hidden="1">
      <c r="B377" s="139"/>
      <c r="C377" s="147"/>
      <c r="D377" s="137"/>
      <c r="E377" s="135"/>
      <c r="F377" s="84"/>
    </row>
    <row r="378" spans="2:6" ht="9" customHeight="1" hidden="1">
      <c r="B378" s="139"/>
      <c r="C378" s="147"/>
      <c r="D378" s="137"/>
      <c r="E378" s="136"/>
      <c r="F378" s="84"/>
    </row>
    <row r="379" spans="2:6" ht="12" customHeight="1" hidden="1">
      <c r="B379" s="139"/>
      <c r="C379" s="147"/>
      <c r="D379" s="137"/>
      <c r="E379" s="136"/>
      <c r="F379" s="84"/>
    </row>
    <row r="380" spans="2:6" ht="15" customHeight="1" hidden="1">
      <c r="B380" s="139"/>
      <c r="C380" s="147"/>
      <c r="D380" s="137"/>
      <c r="E380" s="136"/>
      <c r="F380" s="84"/>
    </row>
    <row r="381" spans="2:6" ht="15" customHeight="1" hidden="1">
      <c r="B381" s="139"/>
      <c r="C381" s="147"/>
      <c r="D381" s="137"/>
      <c r="E381" s="136"/>
      <c r="F381" s="84"/>
    </row>
    <row r="382" spans="2:6" ht="15" customHeight="1" hidden="1">
      <c r="B382" s="139"/>
      <c r="C382" s="147"/>
      <c r="D382" s="137"/>
      <c r="E382" s="136"/>
      <c r="F382" s="84"/>
    </row>
    <row r="383" spans="2:6" ht="15" customHeight="1" hidden="1">
      <c r="B383" s="139"/>
      <c r="C383" s="147"/>
      <c r="D383" s="137"/>
      <c r="E383" s="136"/>
      <c r="F383" s="84"/>
    </row>
    <row r="384" spans="2:6" ht="15" customHeight="1" hidden="1">
      <c r="B384" s="139"/>
      <c r="C384" s="147"/>
      <c r="D384" s="137"/>
      <c r="E384" s="136"/>
      <c r="F384" s="84"/>
    </row>
    <row r="385" spans="2:6" ht="15" customHeight="1" hidden="1">
      <c r="B385" s="139"/>
      <c r="C385" s="147"/>
      <c r="D385" s="137"/>
      <c r="E385" s="136"/>
      <c r="F385" s="84"/>
    </row>
    <row r="386" spans="2:6" ht="12.75" customHeight="1" hidden="1">
      <c r="B386" s="139"/>
      <c r="C386" s="147"/>
      <c r="D386" s="137"/>
      <c r="E386" s="136"/>
      <c r="F386" s="84"/>
    </row>
    <row r="387" spans="2:6" ht="15" customHeight="1" hidden="1">
      <c r="B387" s="139"/>
      <c r="C387" s="147"/>
      <c r="D387" s="137"/>
      <c r="E387" s="136"/>
      <c r="F387" s="84"/>
    </row>
    <row r="388" spans="2:6" ht="15" customHeight="1" hidden="1">
      <c r="B388" s="139"/>
      <c r="C388" s="147"/>
      <c r="D388" s="137"/>
      <c r="E388" s="136"/>
      <c r="F388" s="84"/>
    </row>
    <row r="389" spans="2:6" ht="15" customHeight="1" hidden="1">
      <c r="B389" s="139"/>
      <c r="C389" s="147"/>
      <c r="D389" s="137"/>
      <c r="E389" s="136"/>
      <c r="F389" s="84"/>
    </row>
    <row r="390" spans="2:6" ht="15" customHeight="1" hidden="1">
      <c r="B390" s="139"/>
      <c r="C390" s="147"/>
      <c r="D390" s="137"/>
      <c r="E390" s="136"/>
      <c r="F390" s="84"/>
    </row>
    <row r="391" spans="2:6" ht="15" customHeight="1" hidden="1">
      <c r="B391" s="139"/>
      <c r="C391" s="147"/>
      <c r="D391" s="137"/>
      <c r="E391" s="136"/>
      <c r="F391" s="84"/>
    </row>
    <row r="392" spans="2:6" ht="15" customHeight="1" hidden="1">
      <c r="B392" s="139"/>
      <c r="C392" s="147"/>
      <c r="D392" s="137"/>
      <c r="E392" s="136"/>
      <c r="F392" s="84"/>
    </row>
    <row r="393" spans="2:6" ht="15" customHeight="1" hidden="1">
      <c r="B393" s="139"/>
      <c r="C393" s="147"/>
      <c r="D393" s="137"/>
      <c r="E393" s="136"/>
      <c r="F393" s="84"/>
    </row>
    <row r="394" spans="2:6" ht="15" customHeight="1" hidden="1">
      <c r="B394" s="139"/>
      <c r="C394" s="147"/>
      <c r="D394" s="137"/>
      <c r="E394" s="136"/>
      <c r="F394" s="84"/>
    </row>
    <row r="395" spans="2:6" ht="12.75" customHeight="1" hidden="1">
      <c r="B395" s="139"/>
      <c r="C395" s="147"/>
      <c r="D395" s="137"/>
      <c r="E395" s="136"/>
      <c r="F395" s="84"/>
    </row>
    <row r="396" spans="2:6" ht="15" customHeight="1" hidden="1">
      <c r="B396" s="139"/>
      <c r="C396" s="147"/>
      <c r="D396" s="137"/>
      <c r="E396" s="136"/>
      <c r="F396" s="84"/>
    </row>
    <row r="397" spans="2:6" ht="15" customHeight="1" hidden="1">
      <c r="B397" s="139"/>
      <c r="C397" s="147"/>
      <c r="D397" s="137"/>
      <c r="E397" s="136"/>
      <c r="F397" s="84"/>
    </row>
    <row r="398" spans="2:6" ht="15" customHeight="1" hidden="1">
      <c r="B398" s="139"/>
      <c r="C398" s="147"/>
      <c r="D398" s="137"/>
      <c r="E398" s="136"/>
      <c r="F398" s="84"/>
    </row>
    <row r="399" spans="2:6" ht="15" customHeight="1" hidden="1">
      <c r="B399" s="139"/>
      <c r="C399" s="147"/>
      <c r="D399" s="137"/>
      <c r="E399" s="136"/>
      <c r="F399" s="84"/>
    </row>
    <row r="400" spans="2:6" ht="15" customHeight="1" hidden="1">
      <c r="B400" s="139"/>
      <c r="C400" s="147"/>
      <c r="D400" s="137"/>
      <c r="E400" s="136"/>
      <c r="F400" s="84"/>
    </row>
    <row r="401" spans="2:6" ht="15" customHeight="1" hidden="1">
      <c r="B401" s="139"/>
      <c r="C401" s="147"/>
      <c r="D401" s="137"/>
      <c r="E401" s="136"/>
      <c r="F401" s="84"/>
    </row>
    <row r="402" spans="2:6" ht="15" customHeight="1" hidden="1">
      <c r="B402" s="139"/>
      <c r="C402" s="147"/>
      <c r="D402" s="137"/>
      <c r="E402" s="136"/>
      <c r="F402" s="84"/>
    </row>
    <row r="403" spans="2:6" ht="12.75" customHeight="1" hidden="1">
      <c r="B403" s="139"/>
      <c r="C403" s="147"/>
      <c r="D403" s="137"/>
      <c r="E403" s="136"/>
      <c r="F403" s="84"/>
    </row>
    <row r="404" spans="2:6" ht="15" customHeight="1" hidden="1">
      <c r="B404" s="139"/>
      <c r="C404" s="147"/>
      <c r="D404" s="137"/>
      <c r="E404" s="136"/>
      <c r="F404" s="84"/>
    </row>
    <row r="405" spans="2:6" ht="15" customHeight="1" hidden="1">
      <c r="B405" s="139"/>
      <c r="C405" s="147"/>
      <c r="D405" s="137"/>
      <c r="E405" s="136"/>
      <c r="F405" s="84"/>
    </row>
    <row r="406" spans="2:6" ht="15" customHeight="1" hidden="1">
      <c r="B406" s="139"/>
      <c r="C406" s="147"/>
      <c r="D406" s="137"/>
      <c r="E406" s="136"/>
      <c r="F406" s="84"/>
    </row>
    <row r="407" spans="2:6" ht="15" customHeight="1" hidden="1">
      <c r="B407" s="139"/>
      <c r="C407" s="147"/>
      <c r="D407" s="137"/>
      <c r="E407" s="136"/>
      <c r="F407" s="84"/>
    </row>
    <row r="408" spans="2:6" ht="15" customHeight="1" hidden="1">
      <c r="B408" s="139"/>
      <c r="C408" s="147"/>
      <c r="D408" s="137"/>
      <c r="E408" s="136"/>
      <c r="F408" s="84"/>
    </row>
    <row r="409" spans="2:6" ht="12.75" customHeight="1" hidden="1">
      <c r="B409" s="139"/>
      <c r="C409" s="147"/>
      <c r="D409" s="137"/>
      <c r="E409" s="136"/>
      <c r="F409" s="84"/>
    </row>
    <row r="410" spans="2:6" ht="15" customHeight="1" hidden="1">
      <c r="B410" s="139"/>
      <c r="C410" s="147"/>
      <c r="D410" s="137"/>
      <c r="E410" s="136"/>
      <c r="F410" s="84"/>
    </row>
    <row r="411" spans="2:6" ht="15" customHeight="1" hidden="1">
      <c r="B411" s="139"/>
      <c r="C411" s="147"/>
      <c r="D411" s="137"/>
      <c r="E411" s="136"/>
      <c r="F411" s="84"/>
    </row>
    <row r="412" spans="2:6" ht="15" customHeight="1" hidden="1">
      <c r="B412" s="139"/>
      <c r="C412" s="147"/>
      <c r="D412" s="137"/>
      <c r="E412" s="136"/>
      <c r="F412" s="84"/>
    </row>
    <row r="413" spans="2:6" ht="15" customHeight="1" hidden="1">
      <c r="B413" s="139"/>
      <c r="C413" s="147"/>
      <c r="D413" s="137"/>
      <c r="E413" s="136"/>
      <c r="F413" s="84"/>
    </row>
    <row r="414" spans="2:6" ht="15" customHeight="1" hidden="1">
      <c r="B414" s="139"/>
      <c r="C414" s="147"/>
      <c r="D414" s="137"/>
      <c r="E414" s="136"/>
      <c r="F414" s="84"/>
    </row>
    <row r="415" spans="2:6" ht="15" customHeight="1" hidden="1">
      <c r="B415" s="139"/>
      <c r="C415" s="147"/>
      <c r="D415" s="137"/>
      <c r="E415" s="136"/>
      <c r="F415" s="84"/>
    </row>
    <row r="416" spans="2:6" ht="12.75" customHeight="1" hidden="1">
      <c r="B416" s="139"/>
      <c r="C416" s="147"/>
      <c r="D416" s="137"/>
      <c r="E416" s="136"/>
      <c r="F416" s="84"/>
    </row>
    <row r="417" spans="2:6" ht="15" customHeight="1" hidden="1">
      <c r="B417" s="139"/>
      <c r="C417" s="147"/>
      <c r="D417" s="137"/>
      <c r="E417" s="136"/>
      <c r="F417" s="84"/>
    </row>
    <row r="418" spans="2:6" ht="15" customHeight="1" hidden="1">
      <c r="B418" s="139"/>
      <c r="C418" s="147"/>
      <c r="D418" s="137"/>
      <c r="E418" s="136"/>
      <c r="F418" s="84"/>
    </row>
    <row r="419" spans="2:6" ht="15" customHeight="1" hidden="1">
      <c r="B419" s="139"/>
      <c r="C419" s="147"/>
      <c r="D419" s="137"/>
      <c r="E419" s="136"/>
      <c r="F419" s="84"/>
    </row>
    <row r="420" spans="2:6" ht="3.75" customHeight="1" hidden="1">
      <c r="B420" s="139"/>
      <c r="C420" s="147"/>
      <c r="D420" s="137"/>
      <c r="E420" s="136"/>
      <c r="F420" s="84"/>
    </row>
    <row r="421" spans="2:6" ht="15" customHeight="1" hidden="1">
      <c r="B421" s="139"/>
      <c r="C421" s="147"/>
      <c r="D421" s="137"/>
      <c r="E421" s="136"/>
      <c r="F421" s="84"/>
    </row>
    <row r="422" spans="2:6" ht="15" customHeight="1" hidden="1">
      <c r="B422" s="139"/>
      <c r="C422" s="147"/>
      <c r="D422" s="137"/>
      <c r="E422" s="136"/>
      <c r="F422" s="84"/>
    </row>
    <row r="423" spans="2:6" ht="12.75" customHeight="1" hidden="1">
      <c r="B423" s="139"/>
      <c r="C423" s="147"/>
      <c r="D423" s="137"/>
      <c r="E423" s="136"/>
      <c r="F423" s="84"/>
    </row>
    <row r="424" spans="2:6" ht="15" customHeight="1" hidden="1">
      <c r="B424" s="139"/>
      <c r="C424" s="147"/>
      <c r="D424" s="137"/>
      <c r="E424" s="136"/>
      <c r="F424" s="84"/>
    </row>
    <row r="425" spans="2:6" ht="15" customHeight="1" hidden="1">
      <c r="B425" s="139"/>
      <c r="C425" s="147"/>
      <c r="D425" s="137"/>
      <c r="E425" s="136"/>
      <c r="F425" s="84"/>
    </row>
    <row r="426" spans="2:6" ht="3" customHeight="1" hidden="1">
      <c r="B426" s="139"/>
      <c r="C426" s="147"/>
      <c r="D426" s="137"/>
      <c r="E426" s="136"/>
      <c r="F426" s="84"/>
    </row>
    <row r="427" spans="2:6" ht="15" customHeight="1" hidden="1">
      <c r="B427" s="139"/>
      <c r="C427" s="147"/>
      <c r="D427" s="137"/>
      <c r="E427" s="136"/>
      <c r="F427" s="84"/>
    </row>
    <row r="428" spans="2:6" ht="15" customHeight="1" hidden="1">
      <c r="B428" s="139"/>
      <c r="C428" s="147"/>
      <c r="D428" s="137"/>
      <c r="E428" s="136"/>
      <c r="F428" s="84"/>
    </row>
    <row r="429" spans="2:6" ht="12.75" customHeight="1" hidden="1">
      <c r="B429" s="139"/>
      <c r="C429" s="147"/>
      <c r="D429" s="137"/>
      <c r="E429" s="136"/>
      <c r="F429" s="84"/>
    </row>
    <row r="430" spans="2:6" ht="15" customHeight="1" hidden="1">
      <c r="B430" s="139"/>
      <c r="C430" s="147"/>
      <c r="D430" s="137"/>
      <c r="E430" s="136"/>
      <c r="F430" s="84"/>
    </row>
    <row r="431" spans="2:7" ht="15" customHeight="1" hidden="1">
      <c r="B431" s="139"/>
      <c r="C431" s="147"/>
      <c r="D431" s="137"/>
      <c r="E431" s="136"/>
      <c r="F431" s="84"/>
      <c r="G431" s="66">
        <v>4100</v>
      </c>
    </row>
    <row r="432" spans="2:6" ht="3.75" customHeight="1" hidden="1">
      <c r="B432" s="139"/>
      <c r="C432" s="147"/>
      <c r="D432" s="137"/>
      <c r="E432" s="136"/>
      <c r="F432" s="84"/>
    </row>
    <row r="433" spans="2:6" ht="3" customHeight="1" hidden="1">
      <c r="B433" s="139"/>
      <c r="C433" s="147"/>
      <c r="D433" s="137"/>
      <c r="E433" s="136"/>
      <c r="F433" s="84"/>
    </row>
    <row r="434" spans="2:6" ht="15" customHeight="1" hidden="1">
      <c r="B434" s="139"/>
      <c r="C434" s="147"/>
      <c r="D434" s="137"/>
      <c r="E434" s="136"/>
      <c r="F434" s="84"/>
    </row>
    <row r="435" spans="2:6" ht="15" customHeight="1" hidden="1">
      <c r="B435" s="139"/>
      <c r="C435" s="147"/>
      <c r="D435" s="137"/>
      <c r="E435" s="136"/>
      <c r="F435" s="84"/>
    </row>
    <row r="436" spans="2:6" ht="15" customHeight="1" hidden="1">
      <c r="B436" s="139"/>
      <c r="C436" s="147"/>
      <c r="D436" s="137"/>
      <c r="E436" s="136"/>
      <c r="F436" s="84"/>
    </row>
    <row r="437" spans="2:6" ht="15" customHeight="1" hidden="1">
      <c r="B437" s="139"/>
      <c r="C437" s="147"/>
      <c r="D437" s="137"/>
      <c r="E437" s="136"/>
      <c r="F437" s="84"/>
    </row>
    <row r="438" spans="2:6" ht="15" customHeight="1" hidden="1">
      <c r="B438" s="139"/>
      <c r="C438" s="147"/>
      <c r="D438" s="137"/>
      <c r="E438" s="136"/>
      <c r="F438" s="84"/>
    </row>
    <row r="439" spans="2:6" ht="15" customHeight="1" hidden="1">
      <c r="B439" s="139"/>
      <c r="C439" s="147"/>
      <c r="D439" s="137"/>
      <c r="E439" s="136"/>
      <c r="F439" s="84"/>
    </row>
    <row r="440" spans="2:6" ht="15" customHeight="1" hidden="1">
      <c r="B440" s="139"/>
      <c r="C440" s="147"/>
      <c r="D440" s="137"/>
      <c r="E440" s="136"/>
      <c r="F440" s="84"/>
    </row>
    <row r="441" spans="2:6" ht="15" customHeight="1" hidden="1">
      <c r="B441" s="139"/>
      <c r="C441" s="147"/>
      <c r="D441" s="137"/>
      <c r="E441" s="136"/>
      <c r="F441" s="84"/>
    </row>
    <row r="442" spans="2:6" ht="15" customHeight="1" hidden="1">
      <c r="B442" s="139"/>
      <c r="C442" s="147"/>
      <c r="D442" s="137"/>
      <c r="E442" s="136"/>
      <c r="F442" s="84"/>
    </row>
    <row r="443" spans="2:6" ht="15" customHeight="1" hidden="1">
      <c r="B443" s="139"/>
      <c r="C443" s="147"/>
      <c r="D443" s="137"/>
      <c r="E443" s="136"/>
      <c r="F443" s="84"/>
    </row>
    <row r="444" spans="2:6" ht="12.75" customHeight="1" hidden="1">
      <c r="B444" s="139"/>
      <c r="C444" s="147"/>
      <c r="D444" s="137"/>
      <c r="E444" s="136"/>
      <c r="F444" s="84"/>
    </row>
    <row r="445" spans="2:7" ht="15" customHeight="1" hidden="1">
      <c r="B445" s="139"/>
      <c r="C445" s="147"/>
      <c r="D445" s="137"/>
      <c r="E445" s="136"/>
      <c r="F445" s="84"/>
      <c r="G445" s="66">
        <v>4100</v>
      </c>
    </row>
    <row r="446" spans="2:6" ht="5.25" customHeight="1" hidden="1">
      <c r="B446" s="139"/>
      <c r="C446" s="147"/>
      <c r="D446" s="137"/>
      <c r="E446" s="136"/>
      <c r="F446" s="84"/>
    </row>
    <row r="447" spans="2:6" ht="15" customHeight="1" hidden="1">
      <c r="B447" s="139"/>
      <c r="C447" s="147"/>
      <c r="D447" s="137"/>
      <c r="E447" s="136"/>
      <c r="F447" s="84"/>
    </row>
    <row r="448" spans="2:6" ht="15" customHeight="1" hidden="1">
      <c r="B448" s="139"/>
      <c r="C448" s="147"/>
      <c r="D448" s="137"/>
      <c r="E448" s="136"/>
      <c r="F448" s="84"/>
    </row>
    <row r="449" spans="2:6" ht="15" customHeight="1" hidden="1">
      <c r="B449" s="139"/>
      <c r="C449" s="147"/>
      <c r="D449" s="137"/>
      <c r="E449" s="136"/>
      <c r="F449" s="84"/>
    </row>
    <row r="450" spans="2:6" ht="15" customHeight="1" hidden="1">
      <c r="B450" s="139"/>
      <c r="C450" s="147"/>
      <c r="D450" s="137"/>
      <c r="E450" s="136"/>
      <c r="F450" s="84"/>
    </row>
    <row r="451" spans="2:6" ht="37.5" customHeight="1">
      <c r="B451" s="72">
        <v>14</v>
      </c>
      <c r="C451" s="78" t="s">
        <v>230</v>
      </c>
      <c r="D451" s="68" t="s">
        <v>251</v>
      </c>
      <c r="E451" s="75">
        <v>26.36</v>
      </c>
      <c r="F451" s="84"/>
    </row>
    <row r="452" spans="2:6" ht="15" customHeight="1">
      <c r="B452" s="139">
        <v>15</v>
      </c>
      <c r="C452" s="145" t="s">
        <v>389</v>
      </c>
      <c r="D452" s="137" t="s">
        <v>251</v>
      </c>
      <c r="E452" s="135">
        <v>669.6</v>
      </c>
      <c r="F452" s="84"/>
    </row>
    <row r="453" spans="2:6" ht="15" customHeight="1">
      <c r="B453" s="139"/>
      <c r="C453" s="145"/>
      <c r="D453" s="137"/>
      <c r="E453" s="136"/>
      <c r="F453" s="84"/>
    </row>
    <row r="454" spans="2:6" ht="6" customHeight="1">
      <c r="B454" s="137"/>
      <c r="C454" s="136"/>
      <c r="D454" s="137"/>
      <c r="E454" s="136"/>
      <c r="F454" s="84"/>
    </row>
    <row r="455" spans="2:6" ht="34.5" customHeight="1">
      <c r="B455" s="72">
        <v>16</v>
      </c>
      <c r="C455" s="78" t="s">
        <v>229</v>
      </c>
      <c r="D455" s="68" t="s">
        <v>251</v>
      </c>
      <c r="E455" s="70">
        <v>518.94</v>
      </c>
      <c r="F455" s="84"/>
    </row>
    <row r="456" spans="2:6" ht="30.75" customHeight="1">
      <c r="B456" s="72">
        <v>17</v>
      </c>
      <c r="C456" s="78" t="s">
        <v>390</v>
      </c>
      <c r="D456" s="68" t="s">
        <v>369</v>
      </c>
      <c r="E456" s="70">
        <v>61000</v>
      </c>
      <c r="F456" s="84"/>
    </row>
    <row r="457" spans="2:6" ht="36">
      <c r="B457" s="72">
        <v>18</v>
      </c>
      <c r="C457" s="74" t="s">
        <v>211</v>
      </c>
      <c r="D457" s="68" t="s">
        <v>251</v>
      </c>
      <c r="E457" s="75">
        <v>29.5</v>
      </c>
      <c r="F457" s="84"/>
    </row>
    <row r="458" spans="2:6" ht="12.75" customHeight="1">
      <c r="B458" s="139">
        <v>19</v>
      </c>
      <c r="C458" s="145" t="s">
        <v>391</v>
      </c>
      <c r="D458" s="137" t="s">
        <v>251</v>
      </c>
      <c r="E458" s="135">
        <v>16751.74</v>
      </c>
      <c r="F458" s="84"/>
    </row>
    <row r="459" spans="2:6" ht="15" customHeight="1">
      <c r="B459" s="139"/>
      <c r="C459" s="145"/>
      <c r="D459" s="137"/>
      <c r="E459" s="135"/>
      <c r="F459" s="84"/>
    </row>
    <row r="460" spans="2:6" ht="2.25" customHeight="1">
      <c r="B460" s="139"/>
      <c r="C460" s="145"/>
      <c r="D460" s="137"/>
      <c r="E460" s="135"/>
      <c r="F460" s="84"/>
    </row>
    <row r="461" spans="2:6" ht="5.25" customHeight="1" hidden="1">
      <c r="B461" s="139"/>
      <c r="C461" s="145"/>
      <c r="D461" s="137"/>
      <c r="E461" s="135"/>
      <c r="F461" s="84"/>
    </row>
    <row r="462" spans="2:6" ht="3" customHeight="1" hidden="1">
      <c r="B462" s="139"/>
      <c r="C462" s="145"/>
      <c r="D462" s="137"/>
      <c r="E462" s="135"/>
      <c r="F462" s="84"/>
    </row>
    <row r="463" spans="2:6" ht="12.75" customHeight="1">
      <c r="B463" s="139">
        <v>20</v>
      </c>
      <c r="C463" s="145" t="s">
        <v>392</v>
      </c>
      <c r="D463" s="137" t="s">
        <v>251</v>
      </c>
      <c r="E463" s="140">
        <v>65782</v>
      </c>
      <c r="F463" s="84"/>
    </row>
    <row r="464" spans="2:6" ht="11.25" customHeight="1">
      <c r="B464" s="139"/>
      <c r="C464" s="145"/>
      <c r="D464" s="137"/>
      <c r="E464" s="140"/>
      <c r="F464" s="84"/>
    </row>
    <row r="465" spans="2:6" ht="9" customHeight="1" hidden="1">
      <c r="B465" s="139"/>
      <c r="C465" s="145"/>
      <c r="D465" s="137"/>
      <c r="E465" s="140"/>
      <c r="F465" s="84"/>
    </row>
    <row r="466" spans="2:6" ht="12" customHeight="1">
      <c r="B466" s="139"/>
      <c r="C466" s="145"/>
      <c r="D466" s="137"/>
      <c r="E466" s="140"/>
      <c r="F466" s="84"/>
    </row>
    <row r="467" spans="2:6" ht="36.75" customHeight="1">
      <c r="B467" s="72">
        <v>21</v>
      </c>
      <c r="C467" s="74" t="s">
        <v>393</v>
      </c>
      <c r="D467" s="68" t="s">
        <v>251</v>
      </c>
      <c r="E467" s="75">
        <v>119.49</v>
      </c>
      <c r="F467" s="84"/>
    </row>
    <row r="468" spans="2:6" ht="12.75" customHeight="1">
      <c r="B468" s="139">
        <v>22</v>
      </c>
      <c r="C468" s="145" t="s">
        <v>394</v>
      </c>
      <c r="D468" s="137" t="s">
        <v>251</v>
      </c>
      <c r="E468" s="135">
        <v>9453.92</v>
      </c>
      <c r="F468" s="84"/>
    </row>
    <row r="469" spans="2:6" ht="15" customHeight="1">
      <c r="B469" s="139"/>
      <c r="C469" s="145"/>
      <c r="D469" s="137"/>
      <c r="E469" s="135"/>
      <c r="F469" s="84"/>
    </row>
    <row r="470" spans="2:6" ht="8.25" customHeight="1">
      <c r="B470" s="139"/>
      <c r="C470" s="145"/>
      <c r="D470" s="137"/>
      <c r="E470" s="135"/>
      <c r="F470" s="84"/>
    </row>
    <row r="471" spans="2:6" ht="14.25" customHeight="1" hidden="1">
      <c r="B471" s="137"/>
      <c r="C471" s="136"/>
      <c r="D471" s="137"/>
      <c r="E471" s="136"/>
      <c r="F471" s="84"/>
    </row>
    <row r="472" spans="2:6" ht="12.75" customHeight="1">
      <c r="B472" s="137">
        <v>23</v>
      </c>
      <c r="C472" s="136" t="s">
        <v>395</v>
      </c>
      <c r="D472" s="137" t="s">
        <v>251</v>
      </c>
      <c r="E472" s="136">
        <v>6997.78</v>
      </c>
      <c r="F472" s="84"/>
    </row>
    <row r="473" spans="2:6" ht="23.25" customHeight="1">
      <c r="B473" s="137"/>
      <c r="C473" s="136"/>
      <c r="D473" s="137"/>
      <c r="E473" s="136"/>
      <c r="F473" s="84"/>
    </row>
    <row r="474" spans="2:7" s="60" customFormat="1" ht="36">
      <c r="B474" s="72">
        <v>24</v>
      </c>
      <c r="C474" s="78" t="s">
        <v>273</v>
      </c>
      <c r="D474" s="72" t="s">
        <v>251</v>
      </c>
      <c r="E474" s="73">
        <v>114.8</v>
      </c>
      <c r="F474" s="84"/>
      <c r="G474" s="67"/>
    </row>
    <row r="475" spans="2:6" ht="15" customHeight="1">
      <c r="B475" s="139">
        <v>25</v>
      </c>
      <c r="C475" s="145" t="s">
        <v>396</v>
      </c>
      <c r="D475" s="137" t="s">
        <v>251</v>
      </c>
      <c r="E475" s="135">
        <v>4984.68</v>
      </c>
      <c r="F475" s="84"/>
    </row>
    <row r="476" spans="2:6" ht="24.75" customHeight="1">
      <c r="B476" s="139"/>
      <c r="C476" s="145"/>
      <c r="D476" s="137"/>
      <c r="E476" s="135"/>
      <c r="F476" s="84"/>
    </row>
    <row r="477" spans="2:6" ht="13.5" customHeight="1" hidden="1">
      <c r="B477" s="139"/>
      <c r="C477" s="145"/>
      <c r="D477" s="137"/>
      <c r="E477" s="135"/>
      <c r="F477" s="84"/>
    </row>
    <row r="478" spans="2:6" ht="6.75" customHeight="1" hidden="1">
      <c r="B478" s="139"/>
      <c r="C478" s="145"/>
      <c r="D478" s="137"/>
      <c r="E478" s="136"/>
      <c r="F478" s="84"/>
    </row>
    <row r="479" spans="2:6" ht="12.75" customHeight="1">
      <c r="B479" s="139">
        <v>26</v>
      </c>
      <c r="C479" s="145" t="s">
        <v>397</v>
      </c>
      <c r="D479" s="137" t="s">
        <v>251</v>
      </c>
      <c r="E479" s="135">
        <v>64525.39</v>
      </c>
      <c r="F479" s="84"/>
    </row>
    <row r="480" spans="2:6" ht="15" customHeight="1">
      <c r="B480" s="139"/>
      <c r="C480" s="145"/>
      <c r="D480" s="137"/>
      <c r="E480" s="136"/>
      <c r="F480" s="84"/>
    </row>
    <row r="481" spans="2:6" ht="9.75" customHeight="1">
      <c r="B481" s="139"/>
      <c r="C481" s="145"/>
      <c r="D481" s="137"/>
      <c r="E481" s="143"/>
      <c r="F481" s="84"/>
    </row>
    <row r="482" spans="2:6" ht="6" customHeight="1" hidden="1">
      <c r="B482" s="139"/>
      <c r="C482" s="145"/>
      <c r="D482" s="137"/>
      <c r="E482" s="143"/>
      <c r="F482" s="84"/>
    </row>
    <row r="483" spans="2:6" ht="5.25" customHeight="1" hidden="1">
      <c r="B483" s="153"/>
      <c r="C483" s="153"/>
      <c r="D483" s="137"/>
      <c r="E483" s="143"/>
      <c r="F483" s="84"/>
    </row>
    <row r="484" spans="2:6" ht="15" customHeight="1" hidden="1">
      <c r="B484" s="153"/>
      <c r="C484" s="153"/>
      <c r="D484" s="137"/>
      <c r="E484" s="154"/>
      <c r="F484" s="84"/>
    </row>
    <row r="485" spans="2:6" ht="15" customHeight="1" hidden="1">
      <c r="B485" s="153"/>
      <c r="C485" s="153"/>
      <c r="D485" s="137"/>
      <c r="E485" s="154"/>
      <c r="F485" s="84"/>
    </row>
    <row r="486" spans="2:6" ht="18" customHeight="1" hidden="1">
      <c r="B486" s="153"/>
      <c r="C486" s="153"/>
      <c r="D486" s="137"/>
      <c r="E486" s="79"/>
      <c r="F486" s="84"/>
    </row>
    <row r="487" spans="2:7" ht="18" customHeight="1" hidden="1">
      <c r="B487" s="153"/>
      <c r="C487" s="153"/>
      <c r="D487" s="137"/>
      <c r="E487" s="79"/>
      <c r="F487" s="84"/>
      <c r="G487" s="66">
        <v>93339.6</v>
      </c>
    </row>
    <row r="488" spans="2:7" ht="18" customHeight="1" hidden="1">
      <c r="B488" s="153"/>
      <c r="C488" s="153"/>
      <c r="D488" s="137"/>
      <c r="E488" s="79"/>
      <c r="F488" s="84"/>
      <c r="G488" s="66">
        <f>E479+E482+E483+E484+E486+E487+E488</f>
        <v>64525.39</v>
      </c>
    </row>
    <row r="489" spans="2:6" ht="12.75" customHeight="1">
      <c r="B489" s="137">
        <v>27</v>
      </c>
      <c r="C489" s="147" t="s">
        <v>398</v>
      </c>
      <c r="D489" s="137" t="s">
        <v>369</v>
      </c>
      <c r="E489" s="142">
        <v>109963.23</v>
      </c>
      <c r="F489" s="84"/>
    </row>
    <row r="490" spans="2:6" ht="15" customHeight="1">
      <c r="B490" s="143"/>
      <c r="C490" s="143"/>
      <c r="D490" s="137"/>
      <c r="E490" s="136"/>
      <c r="F490" s="84"/>
    </row>
    <row r="491" spans="2:6" ht="7.5" customHeight="1">
      <c r="B491" s="143"/>
      <c r="C491" s="143"/>
      <c r="D491" s="137"/>
      <c r="E491" s="136"/>
      <c r="F491" s="84"/>
    </row>
    <row r="492" spans="2:6" ht="3" customHeight="1" hidden="1">
      <c r="B492" s="143"/>
      <c r="C492" s="143"/>
      <c r="D492" s="137"/>
      <c r="E492" s="136"/>
      <c r="F492" s="84"/>
    </row>
    <row r="493" spans="2:6" ht="0.75" customHeight="1" hidden="1">
      <c r="B493" s="143"/>
      <c r="C493" s="143"/>
      <c r="D493" s="137"/>
      <c r="E493" s="136"/>
      <c r="F493" s="84"/>
    </row>
    <row r="494" spans="2:6" ht="15" customHeight="1" hidden="1">
      <c r="B494" s="143"/>
      <c r="C494" s="143"/>
      <c r="D494" s="137"/>
      <c r="E494" s="136"/>
      <c r="F494" s="84"/>
    </row>
    <row r="495" spans="2:6" ht="15" customHeight="1" hidden="1">
      <c r="B495" s="143"/>
      <c r="C495" s="143"/>
      <c r="D495" s="137"/>
      <c r="E495" s="136"/>
      <c r="F495" s="84"/>
    </row>
    <row r="496" spans="2:6" ht="13.5" customHeight="1" hidden="1">
      <c r="B496" s="143"/>
      <c r="C496" s="143"/>
      <c r="D496" s="137"/>
      <c r="E496" s="136"/>
      <c r="F496" s="84"/>
    </row>
    <row r="497" spans="2:6" ht="14.25" customHeight="1" hidden="1">
      <c r="B497" s="143"/>
      <c r="C497" s="143"/>
      <c r="D497" s="137"/>
      <c r="E497" s="136"/>
      <c r="F497" s="84"/>
    </row>
    <row r="498" spans="2:6" ht="15" customHeight="1" hidden="1">
      <c r="B498" s="143"/>
      <c r="C498" s="143"/>
      <c r="D498" s="137"/>
      <c r="E498" s="136"/>
      <c r="F498" s="84"/>
    </row>
    <row r="499" spans="2:6" ht="15" customHeight="1" hidden="1">
      <c r="B499" s="143"/>
      <c r="C499" s="143"/>
      <c r="D499" s="137"/>
      <c r="E499" s="136"/>
      <c r="F499" s="84"/>
    </row>
    <row r="500" spans="2:6" ht="15" customHeight="1">
      <c r="B500" s="137">
        <v>28</v>
      </c>
      <c r="C500" s="145" t="s">
        <v>399</v>
      </c>
      <c r="D500" s="137" t="s">
        <v>251</v>
      </c>
      <c r="E500" s="135">
        <v>28996.66</v>
      </c>
      <c r="F500" s="84"/>
    </row>
    <row r="501" spans="2:6" ht="15" customHeight="1">
      <c r="B501" s="137"/>
      <c r="C501" s="145"/>
      <c r="D501" s="137"/>
      <c r="E501" s="135"/>
      <c r="F501" s="84"/>
    </row>
    <row r="502" spans="2:6" ht="5.25" customHeight="1">
      <c r="B502" s="137"/>
      <c r="C502" s="145"/>
      <c r="D502" s="137"/>
      <c r="E502" s="135"/>
      <c r="F502" s="84"/>
    </row>
    <row r="503" spans="2:6" ht="36">
      <c r="B503" s="68">
        <v>29</v>
      </c>
      <c r="C503" s="78" t="s">
        <v>236</v>
      </c>
      <c r="D503" s="68" t="s">
        <v>251</v>
      </c>
      <c r="E503" s="70">
        <v>56.2</v>
      </c>
      <c r="F503" s="84"/>
    </row>
    <row r="504" spans="2:6" ht="33.75" customHeight="1">
      <c r="B504" s="68">
        <v>30</v>
      </c>
      <c r="C504" s="78" t="s">
        <v>237</v>
      </c>
      <c r="D504" s="68" t="s">
        <v>251</v>
      </c>
      <c r="E504" s="70">
        <v>25.5</v>
      </c>
      <c r="F504" s="84"/>
    </row>
    <row r="505" spans="2:6" ht="12.75" customHeight="1">
      <c r="B505" s="137">
        <v>31</v>
      </c>
      <c r="C505" s="145" t="s">
        <v>79</v>
      </c>
      <c r="D505" s="137" t="s">
        <v>251</v>
      </c>
      <c r="E505" s="141">
        <v>802</v>
      </c>
      <c r="F505" s="84"/>
    </row>
    <row r="506" spans="2:6" ht="15" customHeight="1">
      <c r="B506" s="137"/>
      <c r="C506" s="145"/>
      <c r="D506" s="137"/>
      <c r="E506" s="141"/>
      <c r="F506" s="84"/>
    </row>
    <row r="507" spans="2:6" ht="6" customHeight="1">
      <c r="B507" s="137"/>
      <c r="C507" s="145"/>
      <c r="D507" s="137"/>
      <c r="E507" s="136"/>
      <c r="F507" s="84"/>
    </row>
    <row r="508" spans="2:6" ht="1.5" customHeight="1" hidden="1">
      <c r="B508" s="137"/>
      <c r="C508" s="145"/>
      <c r="D508" s="137"/>
      <c r="E508" s="136"/>
      <c r="F508" s="84"/>
    </row>
    <row r="509" spans="2:6" ht="12.75" customHeight="1" hidden="1">
      <c r="B509" s="137"/>
      <c r="C509" s="145"/>
      <c r="D509" s="137"/>
      <c r="E509" s="136"/>
      <c r="F509" s="84"/>
    </row>
    <row r="510" spans="2:6" ht="18" customHeight="1" hidden="1">
      <c r="B510" s="137"/>
      <c r="C510" s="145"/>
      <c r="D510" s="137"/>
      <c r="E510" s="136"/>
      <c r="F510" s="84"/>
    </row>
    <row r="511" spans="2:6" ht="36" customHeight="1">
      <c r="B511" s="68">
        <v>32</v>
      </c>
      <c r="C511" s="69" t="s">
        <v>57</v>
      </c>
      <c r="D511" s="68" t="s">
        <v>251</v>
      </c>
      <c r="E511" s="80">
        <v>46</v>
      </c>
      <c r="F511" s="84"/>
    </row>
    <row r="512" spans="2:6" ht="36">
      <c r="B512" s="68">
        <v>33</v>
      </c>
      <c r="C512" s="69" t="s">
        <v>212</v>
      </c>
      <c r="D512" s="68" t="s">
        <v>251</v>
      </c>
      <c r="E512" s="75">
        <v>70.68</v>
      </c>
      <c r="F512" s="84"/>
    </row>
    <row r="513" spans="2:6" ht="36">
      <c r="B513" s="72">
        <v>34</v>
      </c>
      <c r="C513" s="78" t="s">
        <v>400</v>
      </c>
      <c r="D513" s="68" t="s">
        <v>251</v>
      </c>
      <c r="E513" s="75">
        <v>9989.44</v>
      </c>
      <c r="F513" s="84"/>
    </row>
    <row r="514" spans="2:6" ht="12.75" customHeight="1">
      <c r="B514" s="137">
        <v>35</v>
      </c>
      <c r="C514" s="136" t="s">
        <v>238</v>
      </c>
      <c r="D514" s="137" t="s">
        <v>251</v>
      </c>
      <c r="E514" s="140">
        <v>55</v>
      </c>
      <c r="F514" s="84"/>
    </row>
    <row r="515" spans="2:6" ht="18" customHeight="1">
      <c r="B515" s="137"/>
      <c r="C515" s="136"/>
      <c r="D515" s="137"/>
      <c r="E515" s="140"/>
      <c r="F515" s="84"/>
    </row>
    <row r="516" spans="2:6" ht="15" customHeight="1">
      <c r="B516" s="137">
        <v>36</v>
      </c>
      <c r="C516" s="136" t="s">
        <v>401</v>
      </c>
      <c r="D516" s="137" t="s">
        <v>251</v>
      </c>
      <c r="E516" s="140">
        <v>21233.9</v>
      </c>
      <c r="F516" s="84"/>
    </row>
    <row r="517" spans="2:6" ht="19.5" customHeight="1">
      <c r="B517" s="137"/>
      <c r="C517" s="136"/>
      <c r="D517" s="137"/>
      <c r="E517" s="140"/>
      <c r="F517" s="84"/>
    </row>
    <row r="518" spans="2:6" ht="33.75" customHeight="1">
      <c r="B518" s="137"/>
      <c r="C518" s="69" t="s">
        <v>402</v>
      </c>
      <c r="D518" s="68" t="s">
        <v>251</v>
      </c>
      <c r="E518" s="144"/>
      <c r="F518" s="84"/>
    </row>
    <row r="519" spans="2:6" ht="36" customHeight="1">
      <c r="B519" s="68">
        <v>37</v>
      </c>
      <c r="C519" s="69" t="s">
        <v>403</v>
      </c>
      <c r="D519" s="68" t="s">
        <v>251</v>
      </c>
      <c r="E519" s="75">
        <v>2104.28</v>
      </c>
      <c r="F519" s="84"/>
    </row>
    <row r="520" spans="2:6" ht="36" customHeight="1">
      <c r="B520" s="68">
        <v>38</v>
      </c>
      <c r="C520" s="69" t="s">
        <v>404</v>
      </c>
      <c r="D520" s="68" t="s">
        <v>251</v>
      </c>
      <c r="E520" s="75">
        <v>13699.9</v>
      </c>
      <c r="F520" s="84"/>
    </row>
    <row r="521" spans="2:6" ht="36">
      <c r="B521" s="68">
        <v>39</v>
      </c>
      <c r="C521" s="69" t="s">
        <v>80</v>
      </c>
      <c r="D521" s="68" t="s">
        <v>251</v>
      </c>
      <c r="E521" s="75">
        <v>71.91</v>
      </c>
      <c r="F521" s="84"/>
    </row>
    <row r="522" spans="2:6" ht="23.25" customHeight="1">
      <c r="B522" s="68">
        <v>40</v>
      </c>
      <c r="C522" s="69" t="s">
        <v>78</v>
      </c>
      <c r="D522" s="68" t="s">
        <v>251</v>
      </c>
      <c r="E522" s="75">
        <v>200</v>
      </c>
      <c r="F522" s="84"/>
    </row>
    <row r="523" spans="2:6" ht="12.75" customHeight="1">
      <c r="B523" s="137">
        <v>41</v>
      </c>
      <c r="C523" s="136" t="s">
        <v>405</v>
      </c>
      <c r="D523" s="137" t="s">
        <v>251</v>
      </c>
      <c r="E523" s="140">
        <v>18495.83</v>
      </c>
      <c r="F523" s="84"/>
    </row>
    <row r="524" spans="2:6" ht="24" customHeight="1">
      <c r="B524" s="137"/>
      <c r="C524" s="136"/>
      <c r="D524" s="137"/>
      <c r="E524" s="140"/>
      <c r="F524" s="84"/>
    </row>
    <row r="525" spans="2:6" ht="1.5" customHeight="1">
      <c r="B525" s="137"/>
      <c r="C525" s="136"/>
      <c r="D525" s="137"/>
      <c r="E525" s="140"/>
      <c r="F525" s="84"/>
    </row>
    <row r="526" spans="2:6" ht="4.5" customHeight="1" hidden="1">
      <c r="B526" s="137"/>
      <c r="C526" s="136"/>
      <c r="D526" s="137"/>
      <c r="E526" s="140"/>
      <c r="F526" s="84"/>
    </row>
    <row r="527" spans="2:6" ht="34.5" customHeight="1">
      <c r="B527" s="68">
        <v>42</v>
      </c>
      <c r="C527" s="69" t="s">
        <v>406</v>
      </c>
      <c r="D527" s="68" t="s">
        <v>251</v>
      </c>
      <c r="E527" s="75">
        <v>3145.54</v>
      </c>
      <c r="F527" s="84"/>
    </row>
    <row r="528" spans="2:6" ht="35.25" customHeight="1">
      <c r="B528" s="68">
        <v>43</v>
      </c>
      <c r="C528" s="69" t="s">
        <v>407</v>
      </c>
      <c r="D528" s="68" t="s">
        <v>251</v>
      </c>
      <c r="E528" s="75">
        <v>686.96</v>
      </c>
      <c r="F528" s="84"/>
    </row>
    <row r="529" spans="2:6" ht="36">
      <c r="B529" s="68">
        <v>44</v>
      </c>
      <c r="C529" s="69" t="s">
        <v>408</v>
      </c>
      <c r="D529" s="68" t="s">
        <v>251</v>
      </c>
      <c r="E529" s="75">
        <v>712.96</v>
      </c>
      <c r="F529" s="84"/>
    </row>
    <row r="530" spans="2:5" ht="15">
      <c r="B530" s="6"/>
      <c r="C530" s="40"/>
      <c r="D530" s="6"/>
      <c r="E530" s="62"/>
    </row>
    <row r="532" spans="3:5" ht="15">
      <c r="C532" s="81"/>
      <c r="D532" s="81"/>
      <c r="E532" s="82"/>
    </row>
    <row r="533" spans="3:5" ht="15">
      <c r="C533" s="81"/>
      <c r="D533" s="81"/>
      <c r="E533" s="82"/>
    </row>
    <row r="534" spans="3:5" ht="15">
      <c r="C534" s="81"/>
      <c r="D534" s="81"/>
      <c r="E534" s="82"/>
    </row>
    <row r="535" spans="3:5" ht="15">
      <c r="C535" s="81"/>
      <c r="D535" s="81"/>
      <c r="E535" s="82"/>
    </row>
    <row r="536" spans="3:5" ht="15">
      <c r="C536" s="81"/>
      <c r="D536" s="81"/>
      <c r="E536" s="82"/>
    </row>
    <row r="541" ht="15" hidden="1"/>
    <row r="542" ht="15" hidden="1"/>
    <row r="543" ht="15" hidden="1">
      <c r="C543" s="61"/>
    </row>
    <row r="544" ht="15" hidden="1">
      <c r="C544" s="61"/>
    </row>
    <row r="545" ht="15" hidden="1">
      <c r="C545" s="61"/>
    </row>
    <row r="546" ht="15" hidden="1">
      <c r="C546" s="61"/>
    </row>
    <row r="547" ht="15" hidden="1">
      <c r="C547" s="61"/>
    </row>
    <row r="548" ht="15" hidden="1">
      <c r="C548" s="61"/>
    </row>
    <row r="549" ht="15" hidden="1">
      <c r="C549" s="61"/>
    </row>
    <row r="550" ht="15" hidden="1">
      <c r="C550" s="61"/>
    </row>
    <row r="551" ht="15" hidden="1">
      <c r="C551" s="61"/>
    </row>
    <row r="552" ht="15" hidden="1">
      <c r="C552" s="61"/>
    </row>
    <row r="553" ht="15" hidden="1">
      <c r="C553" s="61"/>
    </row>
    <row r="554" ht="15" hidden="1">
      <c r="C554" s="61"/>
    </row>
    <row r="555" ht="15" hidden="1">
      <c r="C555" s="61"/>
    </row>
    <row r="556" ht="15" hidden="1">
      <c r="C556" s="61"/>
    </row>
    <row r="557" ht="15" hidden="1">
      <c r="C557" s="61"/>
    </row>
    <row r="558" ht="15" hidden="1">
      <c r="C558" s="61"/>
    </row>
    <row r="559" ht="15" hidden="1">
      <c r="C559" s="61"/>
    </row>
    <row r="560" ht="15" hidden="1">
      <c r="C560" s="61"/>
    </row>
    <row r="561" ht="15" hidden="1">
      <c r="C561" s="61"/>
    </row>
    <row r="562" ht="15" hidden="1">
      <c r="C562" s="61"/>
    </row>
    <row r="563" ht="15" hidden="1">
      <c r="C563" s="61"/>
    </row>
    <row r="564" ht="15" hidden="1">
      <c r="C564" s="61"/>
    </row>
    <row r="565" ht="15" hidden="1">
      <c r="C565" s="61" t="s">
        <v>21</v>
      </c>
    </row>
    <row r="566" ht="15" hidden="1"/>
    <row r="567" ht="15" hidden="1"/>
    <row r="568" ht="15" hidden="1"/>
  </sheetData>
  <sheetProtection/>
  <mergeCells count="170">
    <mergeCell ref="D336:D342"/>
    <mergeCell ref="E320:E335"/>
    <mergeCell ref="E318:E319"/>
    <mergeCell ref="E523:E526"/>
    <mergeCell ref="B270:B271"/>
    <mergeCell ref="C270:C271"/>
    <mergeCell ref="D523:D526"/>
    <mergeCell ref="B523:B526"/>
    <mergeCell ref="C523:C526"/>
    <mergeCell ref="D270:D271"/>
    <mergeCell ref="E336:E342"/>
    <mergeCell ref="B273:B284"/>
    <mergeCell ref="B297:B308"/>
    <mergeCell ref="C79:C90"/>
    <mergeCell ref="C297:C308"/>
    <mergeCell ref="C336:C346"/>
    <mergeCell ref="B336:B346"/>
    <mergeCell ref="D171:D174"/>
    <mergeCell ref="D217:D237"/>
    <mergeCell ref="D273:D284"/>
    <mergeCell ref="C320:C335"/>
    <mergeCell ref="C217:C237"/>
    <mergeCell ref="C91:C102"/>
    <mergeCell ref="B309:E309"/>
    <mergeCell ref="B238:B249"/>
    <mergeCell ref="E207:E216"/>
    <mergeCell ref="D162:D170"/>
    <mergeCell ref="D177:D206"/>
    <mergeCell ref="E270:E271"/>
    <mergeCell ref="C285:C296"/>
    <mergeCell ref="C238:C249"/>
    <mergeCell ref="B272:E272"/>
    <mergeCell ref="B285:B296"/>
    <mergeCell ref="C257:C269"/>
    <mergeCell ref="B257:B269"/>
    <mergeCell ref="E273:E284"/>
    <mergeCell ref="E285:E296"/>
    <mergeCell ref="C273:C284"/>
    <mergeCell ref="B217:B237"/>
    <mergeCell ref="D297:D308"/>
    <mergeCell ref="E458:E462"/>
    <mergeCell ref="E463:E466"/>
    <mergeCell ref="E468:E471"/>
    <mergeCell ref="E472:E473"/>
    <mergeCell ref="D458:D462"/>
    <mergeCell ref="E369:E450"/>
    <mergeCell ref="D285:D296"/>
    <mergeCell ref="E297:E308"/>
    <mergeCell ref="C472:C473"/>
    <mergeCell ref="B472:B473"/>
    <mergeCell ref="C505:C510"/>
    <mergeCell ref="B505:B510"/>
    <mergeCell ref="C500:C502"/>
    <mergeCell ref="D479:D488"/>
    <mergeCell ref="C475:C478"/>
    <mergeCell ref="D489:D499"/>
    <mergeCell ref="B475:B478"/>
    <mergeCell ref="E500:E502"/>
    <mergeCell ref="B479:B488"/>
    <mergeCell ref="C479:C488"/>
    <mergeCell ref="B489:B499"/>
    <mergeCell ref="C489:C499"/>
    <mergeCell ref="B500:B502"/>
    <mergeCell ref="E484:E485"/>
    <mergeCell ref="D312:D315"/>
    <mergeCell ref="D318:D319"/>
    <mergeCell ref="B320:B335"/>
    <mergeCell ref="B463:B466"/>
    <mergeCell ref="C463:C466"/>
    <mergeCell ref="D463:D466"/>
    <mergeCell ref="C351:C368"/>
    <mergeCell ref="C347:C348"/>
    <mergeCell ref="D452:D454"/>
    <mergeCell ref="D347:D348"/>
    <mergeCell ref="C318:C319"/>
    <mergeCell ref="E257:E269"/>
    <mergeCell ref="B207:B216"/>
    <mergeCell ref="E475:E478"/>
    <mergeCell ref="C369:C450"/>
    <mergeCell ref="D369:D450"/>
    <mergeCell ref="B312:B315"/>
    <mergeCell ref="B318:B319"/>
    <mergeCell ref="D472:D473"/>
    <mergeCell ref="B452:B454"/>
    <mergeCell ref="D7:D18"/>
    <mergeCell ref="E7:E18"/>
    <mergeCell ref="E4:E5"/>
    <mergeCell ref="B43:B54"/>
    <mergeCell ref="C43:C54"/>
    <mergeCell ref="B31:B42"/>
    <mergeCell ref="C31:C42"/>
    <mergeCell ref="D19:D30"/>
    <mergeCell ref="E19:E30"/>
    <mergeCell ref="D31:D42"/>
    <mergeCell ref="B116:B127"/>
    <mergeCell ref="B91:B102"/>
    <mergeCell ref="B1:E1"/>
    <mergeCell ref="D4:D5"/>
    <mergeCell ref="B4:B5"/>
    <mergeCell ref="C4:C5"/>
    <mergeCell ref="B19:B30"/>
    <mergeCell ref="C19:C30"/>
    <mergeCell ref="B7:B18"/>
    <mergeCell ref="C7:C18"/>
    <mergeCell ref="C55:C78"/>
    <mergeCell ref="C103:C115"/>
    <mergeCell ref="C116:C127"/>
    <mergeCell ref="C128:C161"/>
    <mergeCell ref="B55:B90"/>
    <mergeCell ref="E312:E315"/>
    <mergeCell ref="D207:D216"/>
    <mergeCell ref="E128:E161"/>
    <mergeCell ref="B128:B161"/>
    <mergeCell ref="B103:B115"/>
    <mergeCell ref="C516:C517"/>
    <mergeCell ref="D128:D161"/>
    <mergeCell ref="B162:B170"/>
    <mergeCell ref="C171:C174"/>
    <mergeCell ref="C162:C170"/>
    <mergeCell ref="B177:B206"/>
    <mergeCell ref="D320:D335"/>
    <mergeCell ref="C177:C206"/>
    <mergeCell ref="B171:B174"/>
    <mergeCell ref="C207:C216"/>
    <mergeCell ref="B458:B462"/>
    <mergeCell ref="C458:C462"/>
    <mergeCell ref="D351:D368"/>
    <mergeCell ref="B369:B450"/>
    <mergeCell ref="D468:D471"/>
    <mergeCell ref="B351:B368"/>
    <mergeCell ref="B468:B471"/>
    <mergeCell ref="C452:C454"/>
    <mergeCell ref="C468:C471"/>
    <mergeCell ref="B347:B348"/>
    <mergeCell ref="B516:B518"/>
    <mergeCell ref="E505:E510"/>
    <mergeCell ref="E489:E499"/>
    <mergeCell ref="E479:E483"/>
    <mergeCell ref="E452:E454"/>
    <mergeCell ref="D514:D515"/>
    <mergeCell ref="E516:E518"/>
    <mergeCell ref="D516:D517"/>
    <mergeCell ref="C514:C515"/>
    <mergeCell ref="B514:B515"/>
    <mergeCell ref="E217:E237"/>
    <mergeCell ref="D238:D249"/>
    <mergeCell ref="E514:E515"/>
    <mergeCell ref="E351:E368"/>
    <mergeCell ref="D505:D510"/>
    <mergeCell ref="D500:D502"/>
    <mergeCell ref="E238:E249"/>
    <mergeCell ref="E347:E348"/>
    <mergeCell ref="D475:D478"/>
    <mergeCell ref="D91:D102"/>
    <mergeCell ref="E91:E102"/>
    <mergeCell ref="D103:D115"/>
    <mergeCell ref="E103:E115"/>
    <mergeCell ref="D257:D269"/>
    <mergeCell ref="D116:D127"/>
    <mergeCell ref="E116:E127"/>
    <mergeCell ref="E162:E170"/>
    <mergeCell ref="E171:E174"/>
    <mergeCell ref="E177:E206"/>
    <mergeCell ref="E31:E42"/>
    <mergeCell ref="E43:E54"/>
    <mergeCell ref="D43:D54"/>
    <mergeCell ref="D55:D78"/>
    <mergeCell ref="E55:E78"/>
    <mergeCell ref="D79:D90"/>
    <mergeCell ref="E79:E90"/>
  </mergeCells>
  <printOptions/>
  <pageMargins left="0.1968503937007874" right="0.1968503937007874" top="0.2362204724409449" bottom="0.2755905511811024" header="0" footer="0.1968503937007874"/>
  <pageSetup horizontalDpi="600" verticalDpi="600" orientation="portrait" paperSize="8" scale="75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bajenaru.cristina</dc:creator>
  <cp:keywords/>
  <dc:description/>
  <cp:lastModifiedBy>Utilizator</cp:lastModifiedBy>
  <cp:lastPrinted>2016-02-15T08:00:10Z</cp:lastPrinted>
  <dcterms:created xsi:type="dcterms:W3CDTF">2007-01-12T08:45:19Z</dcterms:created>
  <dcterms:modified xsi:type="dcterms:W3CDTF">2016-02-23T08:39:10Z</dcterms:modified>
  <cp:category/>
  <cp:version/>
  <cp:contentType/>
  <cp:contentStatus/>
</cp:coreProperties>
</file>